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1"/>
  </bookViews>
  <sheets>
    <sheet name="FAME Persistence2" sheetId="412" state="veryHidden" r:id="rId1"/>
    <sheet name="SPC-Vigentes" sheetId="445" r:id="rId2"/>
    <sheet name="SPC-Transado" sheetId="432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5" l="1"/>
  <c r="I8" i="445"/>
  <c r="A8" i="445"/>
  <c r="J8" i="445"/>
  <c r="R8" i="445"/>
  <c r="P8" i="445"/>
  <c r="C8" i="445"/>
  <c r="D8" i="445"/>
  <c r="L8" i="445"/>
  <c r="T8" i="445"/>
  <c r="H8" i="445"/>
  <c r="E8" i="445"/>
  <c r="M8" i="445"/>
  <c r="K8" i="445"/>
  <c r="F8" i="445"/>
  <c r="N8" i="445"/>
  <c r="Q8" i="445"/>
  <c r="S8" i="445"/>
  <c r="G8" i="445"/>
  <c r="O8" i="445"/>
  <c r="B2" i="432" l="1"/>
  <c r="G8" i="432"/>
  <c r="O8" i="432"/>
  <c r="F8" i="432"/>
  <c r="M8" i="432"/>
  <c r="H8" i="432"/>
  <c r="I8" i="432"/>
  <c r="Q8" i="432"/>
  <c r="N8" i="432"/>
  <c r="P8" i="432"/>
  <c r="A8" i="432"/>
  <c r="J8" i="432"/>
  <c r="R8" i="432"/>
  <c r="C8" i="432"/>
  <c r="K8" i="432"/>
  <c r="S8" i="432"/>
  <c r="E8" i="432"/>
  <c r="D8" i="432"/>
  <c r="L8" i="432"/>
  <c r="T8" i="432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<sst xmlns="http://schemas.openxmlformats.org/spreadsheetml/2006/main" count="4838" uniqueCount="168">
  <si>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</si>
  <si>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</si>
  <si>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</si>
  <si>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</si>
  <si>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</si>
  <si>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</si>
  <si>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</si>
  <si>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</si>
  <si>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</si>
  <si>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</si>
  <si>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</si>
  <si>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</si>
  <si>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</si>
  <si>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</si>
  <si>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</si>
  <si>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</si>
  <si>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</si>
  <si>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</si>
  <si>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</si>
  <si>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</si>
  <si>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</si>
  <si>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</si>
  <si>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</si>
  <si>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</si>
  <si>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</si>
  <si>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</si>
  <si>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</si>
  <si>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</si>
  <si>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</si>
  <si>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</si>
  <si>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</si>
  <si>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</si>
  <si>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</si>
  <si>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</si>
  <si>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</si>
  <si>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</si>
  <si>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</si>
  <si>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</si>
  <si>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</si>
  <si>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</si>
  <si>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</si>
  <si>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</si>
  <si>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</si>
  <si>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</si>
  <si>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</si>
  <si>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</si>
  <si>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</si>
  <si>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</si>
  <si>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</si>
  <si>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</si>
  <si>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</si>
  <si>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</si>
  <si>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</si>
  <si>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</si>
  <si>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</si>
  <si>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</si>
  <si>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</si>
  <si>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</si>
  <si>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</si>
  <si>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</si>
  <si>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</si>
  <si>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</si>
  <si>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</si>
  <si>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</si>
  <si>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</si>
  <si>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</si>
  <si>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</si>
  <si>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</si>
  <si>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</si>
  <si>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</si>
  <si>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</si>
  <si>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</si>
  <si>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</si>
  <si>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</si>
  <si>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</si>
  <si>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</si>
  <si>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</si>
  <si>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</si>
  <si>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</si>
  <si>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</si>
  <si>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</si>
  <si>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</si>
  <si>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</si>
  <si>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</si>
  <si>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</si>
  <si>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</si>
  <si>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</si>
  <si>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</si>
  <si>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</si>
  <si>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</si>
  <si>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</si>
  <si>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</si>
  <si>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</si>
  <si>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Total</t>
  </si>
  <si>
    <t>$R$8</t>
  </si>
  <si>
    <t>$J$8</t>
  </si>
  <si>
    <t>$A$8</t>
  </si>
  <si>
    <t>$Q$8</t>
  </si>
  <si>
    <t>$I$8</t>
  </si>
  <si>
    <t>$P$8</t>
  </si>
  <si>
    <t>$H$8</t>
  </si>
  <si>
    <t>$O$8</t>
  </si>
  <si>
    <t>$G$8</t>
  </si>
  <si>
    <t>$N$8</t>
  </si>
  <si>
    <t>$F$8</t>
  </si>
  <si>
    <t>$M$8</t>
  </si>
  <si>
    <t>$L$8</t>
  </si>
  <si>
    <t>$D$8</t>
  </si>
  <si>
    <t>$K$8</t>
  </si>
  <si>
    <t>$C$8</t>
  </si>
  <si>
    <t>$E$8</t>
  </si>
  <si>
    <t>No residentes</t>
  </si>
  <si>
    <t>$S$8</t>
  </si>
  <si>
    <t>$T$8</t>
  </si>
  <si>
    <t>Compra hasta 2 años</t>
  </si>
  <si>
    <t>Venta hasta 2 años</t>
  </si>
  <si>
    <t>Neto hasta 2 años</t>
  </si>
  <si>
    <t>Total hasta 2 años</t>
  </si>
  <si>
    <t>Total mayor a 2 años</t>
  </si>
  <si>
    <t>Compra mayor a 2 años</t>
  </si>
  <si>
    <t>Venta mayor 2 años</t>
  </si>
  <si>
    <t>Neto mayor 2 años</t>
  </si>
  <si>
    <t>F099.DER.STO.Z.42.R.40.TOT.SWP.MMMCLP.SPC.R.Z.0.M</t>
  </si>
  <si>
    <t>F099.DER.STO.Z.42.R.40.TOT.SWP.MMMCLP.SPC.R.HA02.0.M</t>
  </si>
  <si>
    <t>F099.DER.STO.Z.42.R.40.COM.SWP.MMMCLP.SPC.R.HA02.0.M</t>
  </si>
  <si>
    <t>F099.DER.STO.Z.42.R.40.VTA.SWP.MMMCLP.SPC.R.HA02.0.M</t>
  </si>
  <si>
    <t>F099.DER.STO.Z.42.R.40.NET.SWP.MMMCLP.SPC.R.HA02.0.M</t>
  </si>
  <si>
    <t>F099.DER.STO.Z.42.R.40.TOT.SWP.MMMCLP.SPC.R.MA02.0.M</t>
  </si>
  <si>
    <t>F099.DER.STO.Z.42.R.40.COM.SWP.MMMCLP.SPC.R.MA02.0.M</t>
  </si>
  <si>
    <t>F099.DER.STO.Z.42.R.40.VTA.SWP.MMMCLP.SPC.R.MA02.0.M</t>
  </si>
  <si>
    <t>F099.DER.STO.Z.42.R.40.NET.SWP.MMMCLP.SPC.R.MA02.0.M</t>
  </si>
  <si>
    <t>F099.DER.STO.Z.42.N.NR.TOT.SWP.MMMCLP.SPC.R.Z.0.M</t>
  </si>
  <si>
    <t>F099.DER.STO.Z.42.N.NR.TOT.SWP.MMMCLP.SPC.R.HA02.0.M</t>
  </si>
  <si>
    <t>F099.DER.STO.Z.42.N.NR.COM.SWP.MMMCLP.SPC.R.HA02.0.M</t>
  </si>
  <si>
    <t>F099.DER.STO.Z.42.N.NR.VTA.SWP.MMMCLP.SPC.R.HA02.0.M</t>
  </si>
  <si>
    <t>F099.DER.STO.Z.42.N.NR.NET.SWP.MMMCLP.SPC.R.HA02.0.M</t>
  </si>
  <si>
    <t>F099.DER.STO.Z.42.N.NR.TOT.SWP.MMMCLP.SPC.R.MA02.0.M</t>
  </si>
  <si>
    <t>F099.DER.STO.Z.42.N.NR.COM.SWP.MMMCLP.SPC.R.MA02.0.M</t>
  </si>
  <si>
    <t>F099.DER.STO.Z.42.N.NR.VTA.SWP.MMMCLP.SPC.R.MA02.0.M</t>
  </si>
  <si>
    <t>F099.DER.STO.Z.42.N.NR.NET.SWP.MMMCLP.SPC.R.MA02.0.M</t>
  </si>
  <si>
    <t>F099.DER.FLU.Z.42.R.40.TOT.SWP.MMMCLP.SPC.C.Z.0.M</t>
  </si>
  <si>
    <t>F099.DER.FLU.Z.42.R.40.TOT.SWP.MMMCLP.SPC.C.HA02.0.M</t>
  </si>
  <si>
    <t>F099.DER.FLU.Z.42.R.40.COM.SWP.MMMCLP.SPC.C.HA02.0.M</t>
  </si>
  <si>
    <t>F099.DER.FLU.Z.42.R.40.VTA.SWP.MMMCLP.SPC.C.HA02.0.M</t>
  </si>
  <si>
    <t>F099.DER.FLU.Z.42.R.40.NET.SWP.MMMCLP.SPC.C.HA02.0.M</t>
  </si>
  <si>
    <t>F099.DER.FLU.Z.42.R.40.TOT.SWP.MMMCLP.SPC.C.MA02.0.M</t>
  </si>
  <si>
    <t>F099.DER.FLU.Z.42.R.40.COM.SWP.MMMCLP.SPC.C.MA02.0.M</t>
  </si>
  <si>
    <t>F099.DER.FLU.Z.42.R.40.VTA.SWP.MMMCLP.SPC.C.MA02.0.M</t>
  </si>
  <si>
    <t>F099.DER.FLU.Z.42.R.40.NET.SWP.MMMCLP.SPC.C.MA02.0.M</t>
  </si>
  <si>
    <t>F099.DER.FLU.Z.42.N.NR.TOT.SWP.MMMCLP.SPC.C.Z.0.M</t>
  </si>
  <si>
    <t>F099.DER.FLU.Z.42.N.NR.TOT.SWP.MMMCLP.SPC.C.HA02.0.M</t>
  </si>
  <si>
    <t>F099.DER.FLU.Z.42.N.NR.COM.SWP.MMMCLP.SPC.C.HA02.0.M</t>
  </si>
  <si>
    <t>F099.DER.FLU.Z.42.N.NR.VTA.SWP.MMMCLP.SPC.C.HA02.0.M</t>
  </si>
  <si>
    <t>F099.DER.FLU.Z.42.N.NR.NET.SWP.MMMCLP.SPC.C.HA02.0.M</t>
  </si>
  <si>
    <t>F099.DER.FLU.Z.42.N.NR.TOT.SWP.MMMCLP.SPC.C.MA02.0.M</t>
  </si>
  <si>
    <t>F099.DER.FLU.Z.42.N.NR.COM.SWP.MMMCLP.SPC.C.MA02.0.M</t>
  </si>
  <si>
    <t>F099.DER.FLU.Z.42.N.NR.VTA.SWP.MMMCLP.SPC.C.MA02.0.M</t>
  </si>
  <si>
    <t>F099.DER.FLU.Z.42.N.NR.NET.SWP.MMMCLP.SPC.C.MA02.0.M</t>
  </si>
  <si>
    <t>1DEC2021</t>
  </si>
  <si>
    <t>Neto mayor a 2 años</t>
  </si>
  <si>
    <t>Fondos de pensiones. Montos vigentes en Swap Promedio Cámara Nominal con bancos locales, según plazo residual
Miles de millones de CLP</t>
  </si>
  <si>
    <t>Fondos de pensiones. Montos vigentes en Swap Promedio Cámara Nominal con No residentes, según plazo residual
Miles de millones de CLP</t>
  </si>
  <si>
    <t>Fondos de pensiones. Montos transados en Swap Promedio Cámara Nominal con bancos locales, según plazo contractual
Miles de millones de CLP</t>
  </si>
  <si>
    <t>Fondos de pensiones. Montos transados en Swap Promedio Cámara Nominal con No residentes, según plazo contractual
Miles de millones de CLP</t>
  </si>
  <si>
    <t>SPC-Vigentes</t>
  </si>
  <si>
    <t>SPC-Transado</t>
  </si>
  <si>
    <t>A1:A53</t>
  </si>
  <si>
    <t>20MAY2026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</si>
</sst>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b/>
      <sz val="12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609C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4" fontId="22" fillId="35" borderId="11" xfId="0" applyNumberFormat="1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21" fillId="35" borderId="0" xfId="0" applyFont="1" applyFill="1" applyBorder="1" applyAlignment="1">
      <alignment vertical="center"/>
    </xf>
    <xf numFmtId="0" fontId="24" fillId="38" borderId="14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/>
    </xf>
    <xf numFmtId="0" fontId="24" fillId="38" borderId="15" xfId="0" applyFont="1" applyFill="1" applyBorder="1" applyAlignment="1">
      <alignment horizontal="center" vertical="center"/>
    </xf>
    <xf numFmtId="0" fontId="24" fillId="39" borderId="14" xfId="0" applyFont="1" applyFill="1" applyBorder="1" applyAlignment="1">
      <alignment horizontal="center" vertical="center" wrapText="1"/>
    </xf>
    <xf numFmtId="0" fontId="24" fillId="39" borderId="10" xfId="0" applyFont="1" applyFill="1" applyBorder="1" applyAlignment="1">
      <alignment horizontal="center" vertical="center"/>
    </xf>
    <xf numFmtId="0" fontId="24" fillId="39" borderId="1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609C"/>
      <color rgb="FFF4B183"/>
      <color rgb="FF002060"/>
      <color rgb="FFFE8CDD"/>
      <color rgb="FFC00000"/>
      <color rgb="FFFF0000"/>
      <color rgb="FFED7D31"/>
      <color rgb="FF722282"/>
      <color rgb="FFFC6464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38</v>
      </c>
      <c r="B1" t="s">
        <v>164</v>
      </c>
    </row>
    <row r="2" spans="1:14" x14ac:dyDescent="0.25">
      <c r="A2" s="13" t="s">
        <v>164</v>
      </c>
      <c r="B2" t="s">
        <v>96</v>
      </c>
      <c r="C2" t="s">
        <v>166</v>
      </c>
      <c r="D2" s="8">
        <v>44561</v>
      </c>
      <c r="E2" s="14">
        <v>46162.443854166668</v>
      </c>
      <c r="F2" t="b">
        <v>1</v>
      </c>
      <c r="G2" s="13" t="s">
        <v>85</v>
      </c>
      <c r="H2" s="13" t="s">
        <v>158</v>
      </c>
      <c r="I2" s="13" t="s">
        <v>167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164</v>
      </c>
      <c r="B3" t="s">
        <v>109</v>
      </c>
      <c r="C3" t="s">
        <v>166</v>
      </c>
      <c r="D3" s="8"/>
      <c r="E3" s="14">
        <v>46162.443854166668</v>
      </c>
      <c r="F3" t="b">
        <v>1</v>
      </c>
      <c r="G3" s="13" t="s">
        <v>122</v>
      </c>
      <c r="H3" s="13" t="s">
        <v>158</v>
      </c>
      <c r="I3" s="13" t="s">
        <v>167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164</v>
      </c>
      <c r="B4" t="s">
        <v>107</v>
      </c>
      <c r="C4" t="s">
        <v>166</v>
      </c>
      <c r="E4" s="14">
        <v>46162.443854166668</v>
      </c>
      <c r="F4" t="b">
        <v>1</v>
      </c>
      <c r="G4" s="13" t="s">
        <v>123</v>
      </c>
      <c r="H4" s="13" t="s">
        <v>158</v>
      </c>
      <c r="I4" s="13" t="s">
        <v>167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164</v>
      </c>
      <c r="B5" t="s">
        <v>110</v>
      </c>
      <c r="C5" t="s">
        <v>166</v>
      </c>
      <c r="E5" s="14">
        <v>46162.443854166668</v>
      </c>
      <c r="F5" t="b">
        <v>1</v>
      </c>
      <c r="G5" s="13" t="s">
        <v>124</v>
      </c>
      <c r="H5" s="13" t="s">
        <v>158</v>
      </c>
      <c r="I5" s="13" t="s">
        <v>167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164</v>
      </c>
      <c r="B6" t="s">
        <v>104</v>
      </c>
      <c r="C6" t="s">
        <v>166</v>
      </c>
      <c r="E6" s="14">
        <v>46162.443854166668</v>
      </c>
      <c r="F6" t="b">
        <v>1</v>
      </c>
      <c r="G6" s="13" t="s">
        <v>125</v>
      </c>
      <c r="H6" s="13" t="s">
        <v>158</v>
      </c>
      <c r="I6" s="13" t="s">
        <v>167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164</v>
      </c>
      <c r="B7" t="s">
        <v>102</v>
      </c>
      <c r="C7" t="s">
        <v>166</v>
      </c>
      <c r="D7" s="8"/>
      <c r="E7" s="14">
        <v>46162.443854166668</v>
      </c>
      <c r="F7" t="b">
        <v>1</v>
      </c>
      <c r="G7" s="13" t="s">
        <v>126</v>
      </c>
      <c r="H7" s="13" t="s">
        <v>158</v>
      </c>
      <c r="I7" s="13" t="s">
        <v>167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164</v>
      </c>
      <c r="B8" t="s">
        <v>100</v>
      </c>
      <c r="C8" t="s">
        <v>166</v>
      </c>
      <c r="E8" s="14">
        <v>46162.443854166668</v>
      </c>
      <c r="F8" t="b">
        <v>1</v>
      </c>
      <c r="G8" s="13" t="s">
        <v>127</v>
      </c>
      <c r="H8" s="13" t="s">
        <v>158</v>
      </c>
      <c r="I8" s="13" t="s">
        <v>167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164</v>
      </c>
      <c r="B9" t="s">
        <v>98</v>
      </c>
      <c r="C9" t="s">
        <v>166</v>
      </c>
      <c r="E9" s="14">
        <v>46162.443854166668</v>
      </c>
      <c r="F9" t="b">
        <v>1</v>
      </c>
      <c r="G9" s="13" t="s">
        <v>128</v>
      </c>
      <c r="H9" s="13" t="s">
        <v>158</v>
      </c>
      <c r="I9" s="13" t="s">
        <v>167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164</v>
      </c>
      <c r="B10" t="s">
        <v>95</v>
      </c>
      <c r="C10" t="s">
        <v>166</v>
      </c>
      <c r="D10" s="8"/>
      <c r="E10" s="14">
        <v>46162.443854166668</v>
      </c>
      <c r="F10" t="b">
        <v>1</v>
      </c>
      <c r="G10" s="13" t="s">
        <v>129</v>
      </c>
      <c r="H10" s="13" t="s">
        <v>158</v>
      </c>
      <c r="I10" s="13" t="s">
        <v>167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164</v>
      </c>
      <c r="B11" t="s">
        <v>108</v>
      </c>
      <c r="C11" t="s">
        <v>166</v>
      </c>
      <c r="E11" s="14">
        <v>46162.443854166668</v>
      </c>
      <c r="F11" t="b">
        <v>1</v>
      </c>
      <c r="G11" s="13" t="s">
        <v>130</v>
      </c>
      <c r="H11" s="13" t="s">
        <v>158</v>
      </c>
      <c r="I11" s="13" t="s">
        <v>167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 t="s">
        <v>164</v>
      </c>
      <c r="B12" t="s">
        <v>106</v>
      </c>
      <c r="C12" t="s">
        <v>166</v>
      </c>
      <c r="D12" s="14"/>
      <c r="E12" s="14">
        <v>46162.443854166668</v>
      </c>
      <c r="F12" t="b">
        <v>1</v>
      </c>
      <c r="G12" s="13" t="s">
        <v>131</v>
      </c>
      <c r="H12" s="13" t="s">
        <v>158</v>
      </c>
      <c r="I12" s="13" t="s">
        <v>167</v>
      </c>
      <c r="J12">
        <v>0</v>
      </c>
      <c r="K12" s="13" t="s">
        <v>92</v>
      </c>
      <c r="L12" t="b">
        <v>0</v>
      </c>
      <c r="M12" t="b">
        <v>0</v>
      </c>
      <c r="N12" t="b">
        <v>0</v>
      </c>
    </row>
    <row r="13" spans="1:14" x14ac:dyDescent="0.25">
      <c r="A13" s="13" t="s">
        <v>164</v>
      </c>
      <c r="B13" t="s">
        <v>105</v>
      </c>
      <c r="C13" t="s">
        <v>166</v>
      </c>
      <c r="E13" s="14">
        <v>46162.443854166668</v>
      </c>
      <c r="F13" t="b">
        <v>1</v>
      </c>
      <c r="G13" s="13" t="s">
        <v>132</v>
      </c>
      <c r="H13" s="13" t="s">
        <v>158</v>
      </c>
      <c r="I13" s="13" t="s">
        <v>167</v>
      </c>
      <c r="J13">
        <v>0</v>
      </c>
      <c r="K13" s="13" t="s">
        <v>92</v>
      </c>
      <c r="L13" t="b">
        <v>0</v>
      </c>
      <c r="M13" t="b">
        <v>0</v>
      </c>
      <c r="N13" t="b">
        <v>0</v>
      </c>
    </row>
    <row r="14" spans="1:14" x14ac:dyDescent="0.25">
      <c r="A14" s="13" t="s">
        <v>164</v>
      </c>
      <c r="B14" t="s">
        <v>103</v>
      </c>
      <c r="C14" t="s">
        <v>166</v>
      </c>
      <c r="D14" s="8"/>
      <c r="E14" s="14">
        <v>46162.443854166668</v>
      </c>
      <c r="F14" t="b">
        <v>1</v>
      </c>
      <c r="G14" s="13" t="s">
        <v>133</v>
      </c>
      <c r="H14" s="13" t="s">
        <v>158</v>
      </c>
      <c r="I14" s="13" t="s">
        <v>167</v>
      </c>
      <c r="J14">
        <v>0</v>
      </c>
      <c r="K14" s="13" t="s">
        <v>92</v>
      </c>
      <c r="L14" t="b">
        <v>0</v>
      </c>
      <c r="M14" t="b">
        <v>0</v>
      </c>
      <c r="N14" t="b">
        <v>0</v>
      </c>
    </row>
    <row r="15" spans="1:14" x14ac:dyDescent="0.25">
      <c r="A15" s="13" t="s">
        <v>164</v>
      </c>
      <c r="B15" t="s">
        <v>101</v>
      </c>
      <c r="C15" t="s">
        <v>166</v>
      </c>
      <c r="E15" s="14">
        <v>46162.443854166668</v>
      </c>
      <c r="F15" t="b">
        <v>1</v>
      </c>
      <c r="G15" s="13" t="s">
        <v>134</v>
      </c>
      <c r="H15" s="13" t="s">
        <v>158</v>
      </c>
      <c r="I15" s="13" t="s">
        <v>167</v>
      </c>
      <c r="J15">
        <v>0</v>
      </c>
      <c r="K15" s="13" t="s">
        <v>92</v>
      </c>
      <c r="L15" t="b">
        <v>0</v>
      </c>
      <c r="M15" t="b">
        <v>0</v>
      </c>
      <c r="N15" t="b">
        <v>0</v>
      </c>
    </row>
    <row r="16" spans="1:14" x14ac:dyDescent="0.25">
      <c r="A16" s="13" t="s">
        <v>164</v>
      </c>
      <c r="B16" t="s">
        <v>99</v>
      </c>
      <c r="C16" t="s">
        <v>166</v>
      </c>
      <c r="D16" s="14"/>
      <c r="E16" s="14">
        <v>46162.443854166668</v>
      </c>
      <c r="F16" t="b">
        <v>1</v>
      </c>
      <c r="G16" s="13" t="s">
        <v>135</v>
      </c>
      <c r="H16" s="13" t="s">
        <v>158</v>
      </c>
      <c r="I16" s="13" t="s">
        <v>167</v>
      </c>
      <c r="J16">
        <v>0</v>
      </c>
      <c r="K16" s="13" t="s">
        <v>92</v>
      </c>
      <c r="L16" t="b">
        <v>0</v>
      </c>
      <c r="M16" t="b">
        <v>0</v>
      </c>
      <c r="N16" t="b">
        <v>0</v>
      </c>
    </row>
    <row r="17" spans="1:14" x14ac:dyDescent="0.25">
      <c r="A17" s="13" t="s">
        <v>164</v>
      </c>
      <c r="B17" t="s">
        <v>97</v>
      </c>
      <c r="C17" t="s">
        <v>166</v>
      </c>
      <c r="D17" s="14"/>
      <c r="E17" s="14">
        <v>46162.443854166668</v>
      </c>
      <c r="F17" t="b">
        <v>1</v>
      </c>
      <c r="G17" s="13" t="s">
        <v>136</v>
      </c>
      <c r="H17" s="13" t="s">
        <v>158</v>
      </c>
      <c r="I17" s="13" t="s">
        <v>167</v>
      </c>
      <c r="J17">
        <v>0</v>
      </c>
      <c r="K17" s="13" t="s">
        <v>92</v>
      </c>
      <c r="L17" t="b">
        <v>0</v>
      </c>
      <c r="M17" t="b">
        <v>0</v>
      </c>
      <c r="N17" t="b">
        <v>0</v>
      </c>
    </row>
    <row r="18" spans="1:14" x14ac:dyDescent="0.25">
      <c r="A18" s="13" t="s">
        <v>164</v>
      </c>
      <c r="B18" t="s">
        <v>94</v>
      </c>
      <c r="C18" t="s">
        <v>166</v>
      </c>
      <c r="D18" s="8"/>
      <c r="E18" s="14">
        <v>46162.443854166668</v>
      </c>
      <c r="F18" t="b">
        <v>1</v>
      </c>
      <c r="G18" s="13" t="s">
        <v>137</v>
      </c>
      <c r="H18" s="13" t="s">
        <v>158</v>
      </c>
      <c r="I18" s="13" t="s">
        <v>167</v>
      </c>
      <c r="J18">
        <v>0</v>
      </c>
      <c r="K18" s="13" t="s">
        <v>92</v>
      </c>
      <c r="L18" t="b">
        <v>0</v>
      </c>
      <c r="M18" t="b">
        <v>0</v>
      </c>
      <c r="N18" t="b">
        <v>0</v>
      </c>
    </row>
    <row r="19" spans="1:14" x14ac:dyDescent="0.25">
      <c r="A19" s="13" t="s">
        <v>164</v>
      </c>
      <c r="B19" t="s">
        <v>112</v>
      </c>
      <c r="C19" t="s">
        <v>166</v>
      </c>
      <c r="D19" s="8"/>
      <c r="E19" s="14">
        <v>46162.443854166668</v>
      </c>
      <c r="F19" t="b">
        <v>1</v>
      </c>
      <c r="G19" s="13" t="s">
        <v>138</v>
      </c>
      <c r="H19" s="13" t="s">
        <v>158</v>
      </c>
      <c r="I19" s="13" t="s">
        <v>167</v>
      </c>
      <c r="J19">
        <v>0</v>
      </c>
      <c r="K19" s="13" t="s">
        <v>92</v>
      </c>
      <c r="L19" t="b">
        <v>0</v>
      </c>
      <c r="M19" t="b">
        <v>0</v>
      </c>
      <c r="N19" t="b">
        <v>0</v>
      </c>
    </row>
    <row r="20" spans="1:14" x14ac:dyDescent="0.25">
      <c r="A20" s="13" t="s">
        <v>164</v>
      </c>
      <c r="B20" t="s">
        <v>113</v>
      </c>
      <c r="C20" t="s">
        <v>166</v>
      </c>
      <c r="D20" s="8"/>
      <c r="E20" s="14">
        <v>46162.443854166668</v>
      </c>
      <c r="F20" t="b">
        <v>1</v>
      </c>
      <c r="G20" s="13" t="s">
        <v>139</v>
      </c>
      <c r="H20" s="13" t="s">
        <v>158</v>
      </c>
      <c r="I20" s="13" t="s">
        <v>167</v>
      </c>
      <c r="J20">
        <v>0</v>
      </c>
      <c r="K20" s="13" t="s">
        <v>92</v>
      </c>
      <c r="L20" t="b">
        <v>0</v>
      </c>
      <c r="M20" t="b">
        <v>0</v>
      </c>
      <c r="N20" t="b">
        <v>0</v>
      </c>
    </row>
    <row r="21" spans="1:14" x14ac:dyDescent="0.25">
      <c r="A21" s="13" t="s">
        <v>165</v>
      </c>
      <c r="B21" t="s">
        <v>96</v>
      </c>
      <c r="C21" t="s">
        <v>166</v>
      </c>
      <c r="D21" s="8">
        <v>44561</v>
      </c>
      <c r="E21" s="14">
        <v>46162.443854166668</v>
      </c>
      <c r="F21" t="b">
        <v>1</v>
      </c>
      <c r="G21" s="13" t="s">
        <v>85</v>
      </c>
      <c r="H21" s="13" t="s">
        <v>158</v>
      </c>
      <c r="I21" s="13" t="s">
        <v>167</v>
      </c>
      <c r="J21">
        <v>0</v>
      </c>
      <c r="K21" s="13" t="s">
        <v>92</v>
      </c>
      <c r="L21" t="b">
        <v>0</v>
      </c>
      <c r="M21" t="b">
        <v>0</v>
      </c>
      <c r="N21" t="b">
        <v>0</v>
      </c>
    </row>
    <row r="22" spans="1:14" x14ac:dyDescent="0.25">
      <c r="A22" s="13" t="s">
        <v>165</v>
      </c>
      <c r="B22" t="s">
        <v>109</v>
      </c>
      <c r="C22" t="s">
        <v>166</v>
      </c>
      <c r="E22" s="14">
        <v>46162.443854166668</v>
      </c>
      <c r="F22" t="b">
        <v>1</v>
      </c>
      <c r="G22" s="13" t="s">
        <v>140</v>
      </c>
      <c r="H22" s="13" t="s">
        <v>158</v>
      </c>
      <c r="I22" s="13" t="s">
        <v>167</v>
      </c>
      <c r="J22">
        <v>0</v>
      </c>
      <c r="K22" s="13" t="s">
        <v>92</v>
      </c>
      <c r="L22" t="b">
        <v>0</v>
      </c>
      <c r="M22" t="b">
        <v>0</v>
      </c>
      <c r="N22" t="b">
        <v>0</v>
      </c>
    </row>
    <row r="23" spans="1:14" x14ac:dyDescent="0.25">
      <c r="A23" s="13" t="s">
        <v>165</v>
      </c>
      <c r="B23" t="s">
        <v>107</v>
      </c>
      <c r="C23" t="s">
        <v>166</v>
      </c>
      <c r="E23" s="14">
        <v>46162.443854166668</v>
      </c>
      <c r="F23" t="b">
        <v>1</v>
      </c>
      <c r="G23" s="13" t="s">
        <v>141</v>
      </c>
      <c r="H23" s="13" t="s">
        <v>158</v>
      </c>
      <c r="I23" s="13" t="s">
        <v>167</v>
      </c>
      <c r="J23">
        <v>0</v>
      </c>
      <c r="K23" s="13" t="s">
        <v>92</v>
      </c>
      <c r="L23" t="b">
        <v>0</v>
      </c>
      <c r="M23" t="b">
        <v>0</v>
      </c>
      <c r="N23" t="b">
        <v>0</v>
      </c>
    </row>
    <row r="24" spans="1:14" x14ac:dyDescent="0.25">
      <c r="A24" s="13" t="s">
        <v>165</v>
      </c>
      <c r="B24" t="s">
        <v>110</v>
      </c>
      <c r="C24" t="s">
        <v>166</v>
      </c>
      <c r="E24" s="14">
        <v>46162.443854166668</v>
      </c>
      <c r="F24" t="b">
        <v>1</v>
      </c>
      <c r="G24" s="13" t="s">
        <v>142</v>
      </c>
      <c r="H24" s="13" t="s">
        <v>158</v>
      </c>
      <c r="I24" s="13" t="s">
        <v>167</v>
      </c>
      <c r="J24">
        <v>0</v>
      </c>
      <c r="K24" s="13" t="s">
        <v>92</v>
      </c>
      <c r="L24" t="b">
        <v>0</v>
      </c>
      <c r="M24" t="b">
        <v>0</v>
      </c>
      <c r="N24" t="b">
        <v>0</v>
      </c>
    </row>
    <row r="25" spans="1:14" x14ac:dyDescent="0.25">
      <c r="A25" s="13" t="s">
        <v>165</v>
      </c>
      <c r="B25" t="s">
        <v>104</v>
      </c>
      <c r="C25" t="s">
        <v>166</v>
      </c>
      <c r="E25" s="14">
        <v>46162.443854166668</v>
      </c>
      <c r="F25" t="b">
        <v>1</v>
      </c>
      <c r="G25" s="13" t="s">
        <v>143</v>
      </c>
      <c r="H25" s="13" t="s">
        <v>158</v>
      </c>
      <c r="I25" s="13" t="s">
        <v>167</v>
      </c>
      <c r="J25">
        <v>0</v>
      </c>
      <c r="K25" s="13" t="s">
        <v>92</v>
      </c>
      <c r="L25" t="b">
        <v>0</v>
      </c>
      <c r="M25" t="b">
        <v>0</v>
      </c>
      <c r="N25" t="b">
        <v>0</v>
      </c>
    </row>
    <row r="26" spans="1:14" x14ac:dyDescent="0.25">
      <c r="A26" s="13" t="s">
        <v>165</v>
      </c>
      <c r="B26" t="s">
        <v>102</v>
      </c>
      <c r="C26" t="s">
        <v>166</v>
      </c>
      <c r="E26" s="14">
        <v>46162.443854166668</v>
      </c>
      <c r="F26" t="b">
        <v>1</v>
      </c>
      <c r="G26" s="13" t="s">
        <v>144</v>
      </c>
      <c r="H26" s="13" t="s">
        <v>158</v>
      </c>
      <c r="I26" s="13" t="s">
        <v>167</v>
      </c>
      <c r="J26">
        <v>0</v>
      </c>
      <c r="K26" s="13" t="s">
        <v>92</v>
      </c>
      <c r="L26" t="b">
        <v>0</v>
      </c>
      <c r="M26" t="b">
        <v>0</v>
      </c>
      <c r="N26" t="b">
        <v>0</v>
      </c>
    </row>
    <row r="27" spans="1:14" x14ac:dyDescent="0.25">
      <c r="A27" s="13" t="s">
        <v>165</v>
      </c>
      <c r="B27" t="s">
        <v>100</v>
      </c>
      <c r="C27" t="s">
        <v>166</v>
      </c>
      <c r="D27" s="8"/>
      <c r="E27" s="14">
        <v>46162.443854166668</v>
      </c>
      <c r="F27" t="b">
        <v>1</v>
      </c>
      <c r="G27" s="13" t="s">
        <v>145</v>
      </c>
      <c r="H27" s="13" t="s">
        <v>158</v>
      </c>
      <c r="I27" s="13" t="s">
        <v>167</v>
      </c>
      <c r="J27">
        <v>0</v>
      </c>
      <c r="K27" s="13" t="s">
        <v>92</v>
      </c>
      <c r="L27" t="b">
        <v>0</v>
      </c>
      <c r="M27" t="b">
        <v>0</v>
      </c>
      <c r="N27" t="b">
        <v>0</v>
      </c>
    </row>
    <row r="28" spans="1:14" x14ac:dyDescent="0.25">
      <c r="A28" s="13" t="s">
        <v>165</v>
      </c>
      <c r="B28" t="s">
        <v>98</v>
      </c>
      <c r="C28" t="s">
        <v>166</v>
      </c>
      <c r="E28" s="14">
        <v>46162.443854166668</v>
      </c>
      <c r="F28" t="b">
        <v>1</v>
      </c>
      <c r="G28" s="13" t="s">
        <v>146</v>
      </c>
      <c r="H28" s="13" t="s">
        <v>158</v>
      </c>
      <c r="I28" s="13" t="s">
        <v>167</v>
      </c>
      <c r="J28">
        <v>0</v>
      </c>
      <c r="K28" s="13" t="s">
        <v>92</v>
      </c>
      <c r="L28" t="b">
        <v>0</v>
      </c>
      <c r="M28" t="b">
        <v>0</v>
      </c>
      <c r="N28" t="b">
        <v>0</v>
      </c>
    </row>
    <row r="29" spans="1:14" x14ac:dyDescent="0.25">
      <c r="A29" s="13" t="s">
        <v>165</v>
      </c>
      <c r="B29" t="s">
        <v>95</v>
      </c>
      <c r="C29" t="s">
        <v>166</v>
      </c>
      <c r="E29" s="14">
        <v>46162.443854166668</v>
      </c>
      <c r="F29" t="b">
        <v>1</v>
      </c>
      <c r="G29" s="13" t="s">
        <v>147</v>
      </c>
      <c r="H29" s="13" t="s">
        <v>158</v>
      </c>
      <c r="I29" s="13" t="s">
        <v>167</v>
      </c>
      <c r="J29">
        <v>0</v>
      </c>
      <c r="K29" s="13" t="s">
        <v>92</v>
      </c>
      <c r="L29" t="b">
        <v>0</v>
      </c>
      <c r="M29" t="b">
        <v>0</v>
      </c>
      <c r="N29" t="b">
        <v>0</v>
      </c>
    </row>
    <row r="30" spans="1:14" x14ac:dyDescent="0.25">
      <c r="A30" s="13" t="s">
        <v>165</v>
      </c>
      <c r="B30" t="s">
        <v>108</v>
      </c>
      <c r="C30" t="s">
        <v>166</v>
      </c>
      <c r="E30" s="14">
        <v>46162.443854166668</v>
      </c>
      <c r="F30" t="b">
        <v>1</v>
      </c>
      <c r="G30" s="13" t="s">
        <v>148</v>
      </c>
      <c r="H30" s="13" t="s">
        <v>158</v>
      </c>
      <c r="I30" s="13" t="s">
        <v>167</v>
      </c>
      <c r="J30">
        <v>0</v>
      </c>
      <c r="K30" s="13" t="s">
        <v>92</v>
      </c>
      <c r="L30" t="b">
        <v>0</v>
      </c>
      <c r="M30" t="b">
        <v>0</v>
      </c>
      <c r="N30" t="b">
        <v>0</v>
      </c>
    </row>
    <row r="31" spans="1:14" x14ac:dyDescent="0.25">
      <c r="A31" s="13" t="s">
        <v>165</v>
      </c>
      <c r="B31" t="s">
        <v>106</v>
      </c>
      <c r="C31" t="s">
        <v>166</v>
      </c>
      <c r="E31" s="14">
        <v>46162.443854166668</v>
      </c>
      <c r="F31" t="b">
        <v>1</v>
      </c>
      <c r="G31" s="13" t="s">
        <v>149</v>
      </c>
      <c r="H31" s="13" t="s">
        <v>158</v>
      </c>
      <c r="I31" s="13" t="s">
        <v>167</v>
      </c>
      <c r="J31">
        <v>0</v>
      </c>
      <c r="K31" s="13" t="s">
        <v>92</v>
      </c>
      <c r="L31" t="b">
        <v>0</v>
      </c>
      <c r="M31" t="b">
        <v>0</v>
      </c>
      <c r="N31" t="b">
        <v>0</v>
      </c>
    </row>
    <row r="32" spans="1:14" x14ac:dyDescent="0.25">
      <c r="A32" s="13" t="s">
        <v>165</v>
      </c>
      <c r="B32" t="s">
        <v>105</v>
      </c>
      <c r="C32" t="s">
        <v>166</v>
      </c>
      <c r="E32" s="14">
        <v>46162.443854166668</v>
      </c>
      <c r="F32" t="b">
        <v>1</v>
      </c>
      <c r="G32" s="13" t="s">
        <v>150</v>
      </c>
      <c r="H32" s="13" t="s">
        <v>158</v>
      </c>
      <c r="I32" s="13" t="s">
        <v>167</v>
      </c>
      <c r="J32">
        <v>0</v>
      </c>
      <c r="K32" s="13" t="s">
        <v>92</v>
      </c>
      <c r="L32" t="b">
        <v>0</v>
      </c>
      <c r="M32" t="b">
        <v>0</v>
      </c>
      <c r="N32" t="b">
        <v>0</v>
      </c>
    </row>
    <row r="33" spans="1:14" x14ac:dyDescent="0.25">
      <c r="A33" s="13" t="s">
        <v>165</v>
      </c>
      <c r="B33" t="s">
        <v>103</v>
      </c>
      <c r="C33" t="s">
        <v>166</v>
      </c>
      <c r="E33" s="14">
        <v>46162.443854166668</v>
      </c>
      <c r="F33" t="b">
        <v>1</v>
      </c>
      <c r="G33" s="13" t="s">
        <v>151</v>
      </c>
      <c r="H33" s="13" t="s">
        <v>158</v>
      </c>
      <c r="I33" s="13" t="s">
        <v>167</v>
      </c>
      <c r="J33">
        <v>0</v>
      </c>
      <c r="K33" s="13" t="s">
        <v>92</v>
      </c>
      <c r="L33" t="b">
        <v>0</v>
      </c>
      <c r="M33" t="b">
        <v>0</v>
      </c>
      <c r="N33" t="b">
        <v>0</v>
      </c>
    </row>
    <row r="34" spans="1:14" x14ac:dyDescent="0.25">
      <c r="A34" s="13" t="s">
        <v>165</v>
      </c>
      <c r="B34" t="s">
        <v>101</v>
      </c>
      <c r="C34" t="s">
        <v>166</v>
      </c>
      <c r="E34" s="14">
        <v>46162.443854166668</v>
      </c>
      <c r="F34" t="b">
        <v>1</v>
      </c>
      <c r="G34" s="13" t="s">
        <v>152</v>
      </c>
      <c r="H34" s="13" t="s">
        <v>158</v>
      </c>
      <c r="I34" s="13" t="s">
        <v>167</v>
      </c>
      <c r="J34">
        <v>0</v>
      </c>
      <c r="K34" s="13" t="s">
        <v>92</v>
      </c>
      <c r="L34" t="b">
        <v>0</v>
      </c>
      <c r="M34" t="b">
        <v>0</v>
      </c>
      <c r="N34" t="b">
        <v>0</v>
      </c>
    </row>
    <row r="35" spans="1:14" x14ac:dyDescent="0.25">
      <c r="A35" s="13" t="s">
        <v>165</v>
      </c>
      <c r="B35" t="s">
        <v>99</v>
      </c>
      <c r="C35" t="s">
        <v>166</v>
      </c>
      <c r="E35" s="14">
        <v>46162.443854166668</v>
      </c>
      <c r="F35" t="b">
        <v>1</v>
      </c>
      <c r="G35" s="13" t="s">
        <v>153</v>
      </c>
      <c r="H35" s="13" t="s">
        <v>158</v>
      </c>
      <c r="I35" s="13" t="s">
        <v>167</v>
      </c>
      <c r="J35">
        <v>0</v>
      </c>
      <c r="K35" s="13" t="s">
        <v>92</v>
      </c>
      <c r="L35" t="b">
        <v>0</v>
      </c>
      <c r="M35" t="b">
        <v>0</v>
      </c>
      <c r="N35" t="b">
        <v>0</v>
      </c>
    </row>
    <row r="36" spans="1:14" x14ac:dyDescent="0.25">
      <c r="A36" s="13" t="s">
        <v>165</v>
      </c>
      <c r="B36" t="s">
        <v>97</v>
      </c>
      <c r="C36" t="s">
        <v>166</v>
      </c>
      <c r="E36" s="14">
        <v>46162.443854166668</v>
      </c>
      <c r="F36" t="b">
        <v>1</v>
      </c>
      <c r="G36" s="13" t="s">
        <v>154</v>
      </c>
      <c r="H36" s="13" t="s">
        <v>158</v>
      </c>
      <c r="I36" s="13" t="s">
        <v>167</v>
      </c>
      <c r="J36">
        <v>0</v>
      </c>
      <c r="K36" s="13" t="s">
        <v>92</v>
      </c>
      <c r="L36" t="b">
        <v>0</v>
      </c>
      <c r="M36" t="b">
        <v>0</v>
      </c>
      <c r="N36" t="b">
        <v>0</v>
      </c>
    </row>
    <row r="37" spans="1:14" x14ac:dyDescent="0.25">
      <c r="A37" s="13" t="s">
        <v>165</v>
      </c>
      <c r="B37" t="s">
        <v>94</v>
      </c>
      <c r="C37" t="s">
        <v>166</v>
      </c>
      <c r="E37" s="14">
        <v>46162.443865740737</v>
      </c>
      <c r="F37" t="b">
        <v>1</v>
      </c>
      <c r="G37" s="13" t="s">
        <v>155</v>
      </c>
      <c r="H37" s="13" t="s">
        <v>158</v>
      </c>
      <c r="I37" s="13" t="s">
        <v>167</v>
      </c>
      <c r="J37">
        <v>0</v>
      </c>
      <c r="K37" s="13" t="s">
        <v>92</v>
      </c>
      <c r="L37" t="b">
        <v>0</v>
      </c>
      <c r="M37" t="b">
        <v>0</v>
      </c>
      <c r="N37" t="b">
        <v>0</v>
      </c>
    </row>
    <row r="38" spans="1:14" x14ac:dyDescent="0.25">
      <c r="A38" s="13" t="s">
        <v>165</v>
      </c>
      <c r="B38" t="s">
        <v>112</v>
      </c>
      <c r="C38" t="s">
        <v>166</v>
      </c>
      <c r="E38" s="14">
        <v>46162.443865740737</v>
      </c>
      <c r="F38" t="b">
        <v>1</v>
      </c>
      <c r="G38" s="13" t="s">
        <v>156</v>
      </c>
      <c r="H38" s="13" t="s">
        <v>158</v>
      </c>
      <c r="I38" s="13" t="s">
        <v>167</v>
      </c>
      <c r="J38">
        <v>0</v>
      </c>
      <c r="K38" s="13" t="s">
        <v>92</v>
      </c>
      <c r="L38" t="b">
        <v>0</v>
      </c>
      <c r="M38" t="b">
        <v>0</v>
      </c>
      <c r="N38" t="b">
        <v>0</v>
      </c>
    </row>
    <row r="39" spans="1:14" x14ac:dyDescent="0.25">
      <c r="A39" s="13" t="s">
        <v>165</v>
      </c>
      <c r="B39" t="s">
        <v>113</v>
      </c>
      <c r="C39" t="s">
        <v>166</v>
      </c>
      <c r="E39" s="14">
        <v>46162.443865740737</v>
      </c>
      <c r="F39" t="b">
        <v>1</v>
      </c>
      <c r="G39" s="13" t="s">
        <v>157</v>
      </c>
      <c r="H39" s="13" t="s">
        <v>158</v>
      </c>
      <c r="I39" s="13" t="s">
        <v>167</v>
      </c>
      <c r="J39">
        <v>0</v>
      </c>
      <c r="K39" s="13" t="s">
        <v>92</v>
      </c>
      <c r="L39" t="b">
        <v>0</v>
      </c>
      <c r="M39" t="b">
        <v>0</v>
      </c>
      <c r="N39" t="b">
        <v>0</v>
      </c>
    </row>
    <row r="40" spans="1:14" x14ac:dyDescent="0.25">
      <c r="A40" s="13"/>
      <c r="E40" s="14"/>
      <c r="G40" s="13"/>
      <c r="H40" s="13"/>
      <c r="I40" s="13"/>
      <c r="K40" s="13"/>
    </row>
    <row r="41" spans="1:14" x14ac:dyDescent="0.25">
      <c r="A41" s="13"/>
      <c r="E41" s="14"/>
      <c r="G41" s="13"/>
      <c r="H41" s="13"/>
      <c r="I41" s="13"/>
      <c r="K41" s="13"/>
    </row>
    <row r="42" spans="1:14" x14ac:dyDescent="0.25">
      <c r="A42" s="13"/>
      <c r="E42" s="14"/>
      <c r="G42" s="13"/>
      <c r="H42" s="13"/>
      <c r="I42" s="13"/>
      <c r="K42" s="13"/>
    </row>
    <row r="43" spans="1:14" x14ac:dyDescent="0.25">
      <c r="A43" s="13"/>
      <c r="E43" s="14"/>
      <c r="G43" s="13"/>
      <c r="H43" s="13"/>
      <c r="I43" s="13"/>
      <c r="K43" s="13"/>
    </row>
    <row r="44" spans="1:14" x14ac:dyDescent="0.25">
      <c r="A44" s="13"/>
      <c r="D44" s="14"/>
      <c r="E44" s="14"/>
      <c r="G44" s="13"/>
      <c r="H44" s="13"/>
      <c r="I44" s="13"/>
      <c r="K44" s="13"/>
    </row>
    <row r="45" spans="1:14" x14ac:dyDescent="0.25">
      <c r="A45" s="13"/>
      <c r="E45" s="14"/>
      <c r="G45" s="13"/>
      <c r="H45" s="13"/>
      <c r="I45" s="13"/>
      <c r="K45" s="13"/>
    </row>
    <row r="46" spans="1:14" x14ac:dyDescent="0.25">
      <c r="A46" s="13"/>
      <c r="E46" s="14"/>
      <c r="G46" s="13"/>
      <c r="H46" s="13"/>
      <c r="I46" s="13"/>
      <c r="K46" s="13"/>
    </row>
    <row r="47" spans="1:14" x14ac:dyDescent="0.25">
      <c r="A47" s="13"/>
      <c r="E47" s="14"/>
      <c r="G47" s="13"/>
      <c r="H47" s="13"/>
      <c r="I47" s="13"/>
      <c r="K47" s="13"/>
    </row>
    <row r="48" spans="1:14" x14ac:dyDescent="0.25">
      <c r="A48" s="13"/>
      <c r="E48" s="14"/>
      <c r="G48" s="13"/>
      <c r="H48" s="13"/>
      <c r="I48" s="13"/>
      <c r="K48" s="13"/>
    </row>
    <row r="49" spans="1:11" x14ac:dyDescent="0.25">
      <c r="A49" s="13"/>
      <c r="E49" s="14"/>
      <c r="G49" s="13"/>
      <c r="H49" s="13"/>
      <c r="I49" s="13"/>
      <c r="K49" s="13"/>
    </row>
    <row r="50" spans="1:11" x14ac:dyDescent="0.25">
      <c r="A50" s="13"/>
      <c r="D50" s="8"/>
      <c r="E50" s="14"/>
      <c r="G50" s="13"/>
      <c r="H50" s="13"/>
      <c r="I50" s="13"/>
      <c r="K50" s="13"/>
    </row>
    <row r="51" spans="1:11" x14ac:dyDescent="0.25">
      <c r="A51" s="13"/>
      <c r="D51" s="14"/>
      <c r="E51" s="14"/>
      <c r="G51" s="13"/>
      <c r="H51" s="13"/>
      <c r="I51" s="13"/>
      <c r="K51" s="13"/>
    </row>
    <row r="52" spans="1:11" x14ac:dyDescent="0.25">
      <c r="A52" s="13"/>
      <c r="E52" s="14"/>
      <c r="G52" s="13"/>
      <c r="H52" s="13"/>
      <c r="I52" s="13"/>
      <c r="K52" s="13"/>
    </row>
    <row r="53" spans="1:11" x14ac:dyDescent="0.25">
      <c r="A53" s="13"/>
      <c r="E53" s="14"/>
      <c r="G53" s="13"/>
      <c r="H53" s="13"/>
      <c r="I53" s="13"/>
      <c r="K53" s="13"/>
    </row>
    <row r="54" spans="1:11" x14ac:dyDescent="0.25">
      <c r="A54" s="13"/>
      <c r="E54" s="14"/>
      <c r="G54" s="13"/>
      <c r="H54" s="13"/>
      <c r="I54" s="13"/>
      <c r="K54" s="13"/>
    </row>
    <row r="55" spans="1:11" x14ac:dyDescent="0.25">
      <c r="A55" s="13"/>
      <c r="E55" s="14"/>
      <c r="G55" s="13"/>
      <c r="H55" s="13"/>
      <c r="I55" s="13"/>
      <c r="K55" s="13"/>
    </row>
    <row r="56" spans="1:11" x14ac:dyDescent="0.25">
      <c r="A56" s="13"/>
      <c r="E56" s="17"/>
      <c r="G56" s="13"/>
      <c r="H56" s="13"/>
      <c r="I56" s="13"/>
      <c r="K56" s="13"/>
    </row>
    <row r="57" spans="1:11" x14ac:dyDescent="0.25">
      <c r="A57" s="13"/>
      <c r="E57" s="14"/>
      <c r="G57" s="13"/>
      <c r="H57" s="13"/>
      <c r="I57" s="13"/>
      <c r="K57" s="13"/>
    </row>
    <row r="58" spans="1:11" x14ac:dyDescent="0.25">
      <c r="A58" s="13"/>
      <c r="E58" s="14"/>
      <c r="G58" s="13"/>
      <c r="H58" s="13"/>
      <c r="I58" s="13"/>
      <c r="K58" s="13"/>
    </row>
    <row r="59" spans="1:11" x14ac:dyDescent="0.25">
      <c r="A59" s="13"/>
      <c r="D59" s="8"/>
      <c r="E59" s="14"/>
      <c r="G59" s="13"/>
      <c r="H59" s="13"/>
      <c r="I59" s="13"/>
      <c r="K59" s="13"/>
    </row>
    <row r="60" spans="1:11" x14ac:dyDescent="0.25">
      <c r="A60" s="13"/>
      <c r="E60" s="14"/>
      <c r="G60" s="13"/>
      <c r="H60" s="13"/>
      <c r="I60" s="13"/>
      <c r="K60" s="13"/>
    </row>
    <row r="61" spans="1:11" x14ac:dyDescent="0.25">
      <c r="A61" s="13"/>
      <c r="E61" s="14"/>
      <c r="G61" s="13"/>
      <c r="H61" s="13"/>
      <c r="I61" s="13"/>
      <c r="K61" s="13"/>
    </row>
    <row r="62" spans="1:11" x14ac:dyDescent="0.25">
      <c r="A62" s="13"/>
      <c r="E62" s="14"/>
      <c r="G62" s="13"/>
      <c r="H62" s="13"/>
      <c r="I62" s="13"/>
      <c r="K62" s="13"/>
    </row>
    <row r="63" spans="1:11" x14ac:dyDescent="0.25">
      <c r="A63" s="13"/>
      <c r="E63" s="14"/>
      <c r="G63" s="13"/>
      <c r="H63" s="13"/>
      <c r="I63" s="13"/>
      <c r="K63" s="13"/>
    </row>
    <row r="64" spans="1:11" x14ac:dyDescent="0.25">
      <c r="A64" s="13"/>
      <c r="E64" s="14"/>
      <c r="G64" s="13"/>
      <c r="H64" s="13"/>
      <c r="I64" s="13"/>
      <c r="K64" s="13"/>
    </row>
    <row r="65" spans="1:11" x14ac:dyDescent="0.25">
      <c r="A65" s="13"/>
      <c r="E65" s="14"/>
      <c r="G65" s="13"/>
      <c r="H65" s="13"/>
      <c r="I65" s="13"/>
      <c r="K65" s="13"/>
    </row>
    <row r="66" spans="1:11" x14ac:dyDescent="0.25">
      <c r="A66" s="13"/>
      <c r="E66" s="14"/>
      <c r="G66" s="13"/>
      <c r="H66" s="13"/>
      <c r="I66" s="13"/>
      <c r="K66" s="13"/>
    </row>
    <row r="67" spans="1:11" x14ac:dyDescent="0.25">
      <c r="A67" s="13"/>
      <c r="D67" s="14"/>
      <c r="E67" s="14"/>
      <c r="G67" s="13"/>
      <c r="H67" s="13"/>
      <c r="I67" s="13"/>
      <c r="K67" s="13"/>
    </row>
    <row r="68" spans="1:11" x14ac:dyDescent="0.25">
      <c r="A68" s="13"/>
      <c r="E68" s="14"/>
      <c r="G68" s="13"/>
      <c r="H68" s="13"/>
      <c r="I68" s="13"/>
      <c r="K68" s="13"/>
    </row>
    <row r="69" spans="1:11" x14ac:dyDescent="0.25">
      <c r="A69" s="13"/>
      <c r="E69" s="14"/>
      <c r="G69" s="13"/>
      <c r="H69" s="13"/>
      <c r="I69" s="13"/>
      <c r="K69" s="13"/>
    </row>
    <row r="70" spans="1:11" x14ac:dyDescent="0.25">
      <c r="A70" s="13"/>
      <c r="E70" s="14"/>
      <c r="G70" s="13"/>
      <c r="H70" s="13"/>
      <c r="I70" s="13"/>
      <c r="K70" s="13"/>
    </row>
    <row r="71" spans="1:11" x14ac:dyDescent="0.25">
      <c r="A71" s="13"/>
      <c r="E71" s="14"/>
      <c r="G71" s="13"/>
      <c r="H71" s="13"/>
      <c r="I71" s="13"/>
      <c r="K71" s="13"/>
    </row>
    <row r="72" spans="1:11" x14ac:dyDescent="0.25">
      <c r="A72" s="13"/>
      <c r="E72" s="14"/>
      <c r="G72" s="13"/>
      <c r="H72" s="13"/>
      <c r="I72" s="13"/>
      <c r="K72" s="13"/>
    </row>
    <row r="73" spans="1:11" x14ac:dyDescent="0.25">
      <c r="A73" s="13"/>
      <c r="E73" s="14"/>
      <c r="G73" s="13"/>
      <c r="H73" s="13"/>
      <c r="I73" s="13"/>
      <c r="K73" s="13"/>
    </row>
    <row r="74" spans="1:11" x14ac:dyDescent="0.25">
      <c r="A74" s="13"/>
      <c r="E74" s="14"/>
      <c r="G74" s="13"/>
      <c r="H74" s="13"/>
      <c r="I74" s="13"/>
      <c r="K74" s="13"/>
    </row>
    <row r="75" spans="1:11" x14ac:dyDescent="0.25">
      <c r="A75" s="13"/>
      <c r="E75" s="14"/>
      <c r="G75" s="13"/>
      <c r="H75" s="13"/>
      <c r="I75" s="13"/>
      <c r="K75" s="13"/>
    </row>
    <row r="76" spans="1:11" x14ac:dyDescent="0.25">
      <c r="A76" s="13"/>
      <c r="E76" s="14"/>
      <c r="G76" s="13"/>
      <c r="H76" s="13"/>
      <c r="I76" s="13"/>
      <c r="K76" s="13"/>
    </row>
    <row r="77" spans="1:11" x14ac:dyDescent="0.25">
      <c r="A77" s="13"/>
      <c r="E77" s="14"/>
      <c r="G77" s="13"/>
      <c r="H77" s="13"/>
      <c r="I77" s="13"/>
      <c r="K77" s="13"/>
    </row>
    <row r="78" spans="1:11" x14ac:dyDescent="0.25">
      <c r="A78" s="13"/>
      <c r="E78" s="14"/>
      <c r="G78" s="13"/>
      <c r="H78" s="13"/>
      <c r="I78" s="13"/>
      <c r="K78" s="13"/>
    </row>
    <row r="79" spans="1:11" x14ac:dyDescent="0.25">
      <c r="A79" s="13"/>
      <c r="D79" s="14"/>
      <c r="E79" s="14"/>
      <c r="G79" s="13"/>
      <c r="H79" s="13"/>
      <c r="I79" s="13"/>
      <c r="K79" s="13"/>
    </row>
    <row r="80" spans="1:11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7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7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7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7"/>
      <c r="G321" s="13"/>
      <c r="H321" s="13"/>
      <c r="I321" s="13"/>
      <c r="K321" s="13"/>
    </row>
    <row r="322" spans="1:11" x14ac:dyDescent="0.25">
      <c r="A322" s="13"/>
      <c r="E322" s="17"/>
      <c r="G322" s="13"/>
      <c r="H322" s="13"/>
      <c r="I322" s="13"/>
      <c r="K322" s="13"/>
    </row>
    <row r="323" spans="1:11" x14ac:dyDescent="0.25">
      <c r="A323" s="13"/>
      <c r="E323" s="17"/>
      <c r="G323" s="13"/>
      <c r="H323" s="13"/>
      <c r="I323" s="13"/>
      <c r="K323" s="13"/>
    </row>
    <row r="324" spans="1:11" x14ac:dyDescent="0.25">
      <c r="A324" s="13"/>
      <c r="E324" s="17"/>
      <c r="G324" s="13"/>
      <c r="H324" s="13"/>
      <c r="I324" s="13"/>
      <c r="K324" s="13"/>
    </row>
    <row r="325" spans="1:11" x14ac:dyDescent="0.25">
      <c r="A325" s="13"/>
      <c r="E325" s="17"/>
      <c r="G325" s="13"/>
      <c r="H325" s="13"/>
      <c r="I325" s="13"/>
      <c r="K325" s="13"/>
    </row>
    <row r="326" spans="1:11" x14ac:dyDescent="0.25">
      <c r="A326" s="13"/>
      <c r="E326" s="17"/>
      <c r="G326" s="13"/>
      <c r="H326" s="13"/>
      <c r="I326" s="13"/>
      <c r="K326" s="13"/>
    </row>
    <row r="327" spans="1:11" x14ac:dyDescent="0.25">
      <c r="A327" s="13"/>
      <c r="E327" s="17"/>
      <c r="G327" s="13"/>
      <c r="H327" s="13"/>
      <c r="I327" s="13"/>
      <c r="K327" s="13"/>
    </row>
    <row r="328" spans="1:11" x14ac:dyDescent="0.25">
      <c r="A328" s="13"/>
      <c r="E328" s="17"/>
      <c r="G328" s="13"/>
      <c r="H328" s="13"/>
      <c r="I328" s="13"/>
      <c r="K328" s="13"/>
    </row>
    <row r="329" spans="1:11" x14ac:dyDescent="0.25">
      <c r="A329" s="13"/>
      <c r="E329" s="17"/>
      <c r="G329" s="13"/>
      <c r="H329" s="13"/>
      <c r="I329" s="13"/>
      <c r="K329" s="13"/>
    </row>
    <row r="330" spans="1:11" x14ac:dyDescent="0.25">
      <c r="A330" s="13"/>
      <c r="E330" s="17"/>
      <c r="G330" s="13"/>
      <c r="H330" s="13"/>
      <c r="I330" s="13"/>
      <c r="K330" s="13"/>
    </row>
    <row r="331" spans="1:11" x14ac:dyDescent="0.25">
      <c r="A331" s="13"/>
      <c r="E331" s="17"/>
      <c r="G331" s="13"/>
      <c r="H331" s="13"/>
      <c r="I331" s="13"/>
      <c r="K331" s="13"/>
    </row>
    <row r="332" spans="1:11" x14ac:dyDescent="0.25">
      <c r="A332" s="13"/>
      <c r="E332" s="17"/>
      <c r="G332" s="13"/>
      <c r="H332" s="13"/>
      <c r="I332" s="13"/>
      <c r="K332" s="13"/>
    </row>
    <row r="333" spans="1:11" x14ac:dyDescent="0.25">
      <c r="A333" s="13"/>
      <c r="E333" s="17"/>
      <c r="G333" s="13"/>
      <c r="H333" s="13"/>
      <c r="I333" s="13"/>
      <c r="K333" s="13"/>
    </row>
    <row r="334" spans="1:11" x14ac:dyDescent="0.25">
      <c r="A334" s="13"/>
      <c r="E334" s="17"/>
      <c r="G334" s="13"/>
      <c r="H334" s="13"/>
      <c r="I334" s="13"/>
      <c r="K334" s="13"/>
    </row>
    <row r="335" spans="1:11" x14ac:dyDescent="0.25">
      <c r="A335" s="13"/>
      <c r="E335" s="17"/>
      <c r="G335" s="13"/>
      <c r="H335" s="13"/>
      <c r="I335" s="13"/>
      <c r="K335" s="13"/>
    </row>
    <row r="336" spans="1:11" x14ac:dyDescent="0.25">
      <c r="A336" s="13"/>
      <c r="E336" s="17"/>
      <c r="G336" s="13"/>
      <c r="H336" s="13"/>
      <c r="I336" s="13"/>
      <c r="K336" s="13"/>
    </row>
    <row r="337" spans="1:11" x14ac:dyDescent="0.25">
      <c r="A337" s="13"/>
      <c r="E337" s="17"/>
      <c r="G337" s="13"/>
      <c r="H337" s="13"/>
      <c r="I337" s="13"/>
      <c r="K337" s="13"/>
    </row>
    <row r="338" spans="1:11" x14ac:dyDescent="0.25">
      <c r="A338" s="13"/>
      <c r="E338" s="17"/>
      <c r="G338" s="13"/>
      <c r="H338" s="13"/>
      <c r="I338" s="13"/>
      <c r="K338" s="13"/>
    </row>
    <row r="339" spans="1:11" x14ac:dyDescent="0.25">
      <c r="A339" s="13"/>
      <c r="E339" s="17"/>
      <c r="G339" s="13"/>
      <c r="H339" s="13"/>
      <c r="I339" s="13"/>
      <c r="K339" s="13"/>
    </row>
    <row r="340" spans="1:11" x14ac:dyDescent="0.25">
      <c r="A340" s="13"/>
      <c r="E340" s="17"/>
      <c r="G340" s="13"/>
      <c r="H340" s="13"/>
      <c r="I340" s="13"/>
      <c r="K340" s="13"/>
    </row>
    <row r="341" spans="1:11" x14ac:dyDescent="0.25">
      <c r="A341" s="13"/>
      <c r="E341" s="17"/>
      <c r="G341" s="13"/>
      <c r="H341" s="13"/>
      <c r="I341" s="13"/>
      <c r="K341" s="13"/>
    </row>
    <row r="342" spans="1:11" x14ac:dyDescent="0.25">
      <c r="A342" s="13"/>
      <c r="E342" s="17"/>
      <c r="G342" s="13"/>
      <c r="H342" s="13"/>
      <c r="I342" s="13"/>
      <c r="K342" s="13"/>
    </row>
    <row r="343" spans="1:11" x14ac:dyDescent="0.25">
      <c r="A343" s="13"/>
      <c r="E343" s="17"/>
      <c r="G343" s="13"/>
      <c r="H343" s="13"/>
      <c r="I343" s="13"/>
      <c r="K343" s="13"/>
    </row>
    <row r="344" spans="1:11" x14ac:dyDescent="0.25">
      <c r="A344" s="13"/>
      <c r="E344" s="17"/>
      <c r="G344" s="13"/>
      <c r="H344" s="13"/>
      <c r="I344" s="13"/>
      <c r="K344" s="13"/>
    </row>
    <row r="345" spans="1:11" x14ac:dyDescent="0.25">
      <c r="A345" s="13"/>
      <c r="E345" s="17"/>
      <c r="G345" s="13"/>
      <c r="H345" s="13"/>
      <c r="I345" s="13"/>
      <c r="K345" s="13"/>
    </row>
    <row r="346" spans="1:11" x14ac:dyDescent="0.25">
      <c r="A346" s="13"/>
      <c r="E346" s="17"/>
      <c r="G346" s="13"/>
      <c r="H346" s="13"/>
      <c r="I346" s="13"/>
      <c r="K346" s="13"/>
    </row>
    <row r="347" spans="1:11" x14ac:dyDescent="0.25">
      <c r="A347" s="13"/>
      <c r="E347" s="17"/>
      <c r="G347" s="13"/>
      <c r="H347" s="13"/>
      <c r="I347" s="13"/>
      <c r="K347" s="13"/>
    </row>
    <row r="348" spans="1:11" x14ac:dyDescent="0.25">
      <c r="A348" s="13"/>
      <c r="E348" s="17"/>
      <c r="G348" s="13"/>
      <c r="H348" s="13"/>
      <c r="I348" s="13"/>
      <c r="K348" s="13"/>
    </row>
    <row r="349" spans="1:11" x14ac:dyDescent="0.25">
      <c r="A349" s="13"/>
      <c r="E349" s="17"/>
      <c r="G349" s="13"/>
      <c r="H349" s="13"/>
      <c r="I349" s="13"/>
      <c r="K349" s="13"/>
    </row>
    <row r="350" spans="1:11" x14ac:dyDescent="0.25">
      <c r="A350" s="13"/>
      <c r="E350" s="17"/>
      <c r="G350" s="13"/>
      <c r="H350" s="13"/>
      <c r="I350" s="13"/>
      <c r="K350" s="13"/>
    </row>
    <row r="351" spans="1:11" x14ac:dyDescent="0.25">
      <c r="A351" s="13"/>
      <c r="E351" s="17"/>
      <c r="G351" s="13"/>
      <c r="H351" s="13"/>
      <c r="I351" s="13"/>
      <c r="K351" s="13"/>
    </row>
    <row r="352" spans="1:11" x14ac:dyDescent="0.25">
      <c r="A352" s="13"/>
      <c r="E352" s="17"/>
      <c r="G352" s="13"/>
      <c r="H352" s="13"/>
      <c r="I352" s="13"/>
      <c r="K352" s="13"/>
    </row>
    <row r="353" spans="1:11" x14ac:dyDescent="0.25">
      <c r="A353" s="13"/>
      <c r="E353" s="17"/>
      <c r="G353" s="13"/>
      <c r="H353" s="13"/>
      <c r="I353" s="13"/>
      <c r="K353" s="13"/>
    </row>
    <row r="354" spans="1:11" x14ac:dyDescent="0.25">
      <c r="A354" s="13"/>
      <c r="E354" s="17"/>
      <c r="G354" s="13"/>
      <c r="H354" s="13"/>
      <c r="I354" s="13"/>
      <c r="K354" s="13"/>
    </row>
    <row r="355" spans="1:11" x14ac:dyDescent="0.25">
      <c r="A355" s="13"/>
      <c r="E355" s="17"/>
      <c r="G355" s="13"/>
      <c r="H355" s="13"/>
      <c r="I355" s="13"/>
      <c r="K355" s="13"/>
    </row>
    <row r="356" spans="1:11" x14ac:dyDescent="0.25">
      <c r="A356" s="13"/>
      <c r="E356" s="17"/>
      <c r="G356" s="13"/>
      <c r="H356" s="13"/>
      <c r="I356" s="13"/>
      <c r="K356" s="13"/>
    </row>
    <row r="357" spans="1:11" x14ac:dyDescent="0.25">
      <c r="A357" s="13"/>
      <c r="E357" s="17"/>
      <c r="G357" s="13"/>
      <c r="H357" s="13"/>
      <c r="I357" s="13"/>
      <c r="K357" s="13"/>
    </row>
    <row r="358" spans="1:11" x14ac:dyDescent="0.25">
      <c r="A358" s="13"/>
      <c r="E358" s="17"/>
      <c r="G358" s="13"/>
      <c r="H358" s="13"/>
      <c r="I358" s="13"/>
      <c r="K358" s="13"/>
    </row>
    <row r="359" spans="1:11" x14ac:dyDescent="0.25">
      <c r="A359" s="13"/>
      <c r="E359" s="17"/>
      <c r="G359" s="13"/>
      <c r="H359" s="13"/>
      <c r="I359" s="13"/>
      <c r="K359" s="13"/>
    </row>
    <row r="360" spans="1:11" x14ac:dyDescent="0.25">
      <c r="A360" s="13"/>
      <c r="E360" s="17"/>
      <c r="G360" s="13"/>
      <c r="H360" s="13"/>
      <c r="I360" s="13"/>
      <c r="K360" s="13"/>
    </row>
    <row r="361" spans="1:11" x14ac:dyDescent="0.25">
      <c r="A361" s="13"/>
      <c r="E361" s="17"/>
      <c r="G361" s="13"/>
      <c r="H361" s="13"/>
      <c r="I361" s="13"/>
      <c r="K361" s="13"/>
    </row>
    <row r="362" spans="1:11" x14ac:dyDescent="0.25">
      <c r="A362" s="13"/>
      <c r="E362" s="17"/>
      <c r="G362" s="13"/>
      <c r="H362" s="13"/>
      <c r="I362" s="13"/>
      <c r="K362" s="13"/>
    </row>
    <row r="363" spans="1:11" x14ac:dyDescent="0.25">
      <c r="A363" s="13"/>
      <c r="E363" s="17"/>
      <c r="G363" s="13"/>
      <c r="H363" s="13"/>
      <c r="I363" s="13"/>
      <c r="K363" s="13"/>
    </row>
    <row r="364" spans="1:11" x14ac:dyDescent="0.25">
      <c r="A364" s="13"/>
      <c r="E364" s="17"/>
      <c r="G364" s="13"/>
      <c r="H364" s="13"/>
      <c r="I364" s="13"/>
      <c r="K364" s="13"/>
    </row>
    <row r="365" spans="1:11" x14ac:dyDescent="0.25">
      <c r="A365" s="13"/>
      <c r="E365" s="17"/>
      <c r="G365" s="13"/>
      <c r="H365" s="13"/>
      <c r="I365" s="13"/>
      <c r="K365" s="13"/>
    </row>
    <row r="366" spans="1:11" x14ac:dyDescent="0.25">
      <c r="A366" s="13"/>
      <c r="E366" s="17"/>
      <c r="G366" s="13"/>
      <c r="H366" s="13"/>
      <c r="I366" s="13"/>
      <c r="K366" s="13"/>
    </row>
    <row r="367" spans="1:11" x14ac:dyDescent="0.25">
      <c r="A367" s="13"/>
      <c r="E367" s="17"/>
      <c r="G367" s="13"/>
      <c r="H367" s="13"/>
      <c r="I367" s="13"/>
      <c r="K367" s="13"/>
    </row>
    <row r="368" spans="1:11" x14ac:dyDescent="0.25">
      <c r="A368" s="13"/>
      <c r="E368" s="17"/>
      <c r="G368" s="13"/>
      <c r="H368" s="13"/>
      <c r="I368" s="13"/>
      <c r="K368" s="13"/>
    </row>
    <row r="369" spans="1:11" x14ac:dyDescent="0.25">
      <c r="A369" s="13"/>
      <c r="E369" s="17"/>
      <c r="G369" s="13"/>
      <c r="H369" s="13"/>
      <c r="I369" s="13"/>
      <c r="K369" s="13"/>
    </row>
    <row r="370" spans="1:11" x14ac:dyDescent="0.25">
      <c r="A370" s="13"/>
      <c r="E370" s="17"/>
      <c r="G370" s="13"/>
      <c r="H370" s="13"/>
      <c r="I370" s="13"/>
      <c r="K370" s="13"/>
    </row>
    <row r="371" spans="1:11" x14ac:dyDescent="0.25">
      <c r="A371" s="13"/>
      <c r="E371" s="17"/>
      <c r="G371" s="13"/>
      <c r="H371" s="13"/>
      <c r="I371" s="13"/>
      <c r="K371" s="13"/>
    </row>
    <row r="372" spans="1:11" x14ac:dyDescent="0.25">
      <c r="A372" s="13"/>
      <c r="E372" s="17"/>
      <c r="G372" s="13"/>
      <c r="H372" s="13"/>
      <c r="I372" s="13"/>
      <c r="K372" s="13"/>
    </row>
    <row r="373" spans="1:11" x14ac:dyDescent="0.25">
      <c r="A373" s="13"/>
      <c r="E373" s="17"/>
      <c r="G373" s="13"/>
      <c r="H373" s="13"/>
      <c r="I373" s="13"/>
      <c r="K373" s="13"/>
    </row>
    <row r="374" spans="1:11" x14ac:dyDescent="0.25">
      <c r="A374" s="13"/>
      <c r="E374" s="17"/>
      <c r="G374" s="13"/>
      <c r="H374" s="13"/>
      <c r="I374" s="13"/>
      <c r="K374" s="13"/>
    </row>
    <row r="375" spans="1:11" x14ac:dyDescent="0.25">
      <c r="A375" s="13"/>
      <c r="E375" s="17"/>
      <c r="G375" s="13"/>
      <c r="H375" s="13"/>
      <c r="I375" s="13"/>
      <c r="K375" s="13"/>
    </row>
    <row r="376" spans="1:11" x14ac:dyDescent="0.25">
      <c r="A376" s="13"/>
      <c r="E376" s="17"/>
      <c r="G376" s="13"/>
      <c r="H376" s="13"/>
      <c r="I376" s="13"/>
      <c r="K376" s="13"/>
    </row>
    <row r="377" spans="1:11" x14ac:dyDescent="0.25">
      <c r="A377" s="13"/>
      <c r="E377" s="17"/>
      <c r="G377" s="13"/>
      <c r="H377" s="13"/>
      <c r="I377" s="13"/>
      <c r="K377" s="13"/>
    </row>
    <row r="378" spans="1:11" x14ac:dyDescent="0.25">
      <c r="A378" s="13"/>
      <c r="E378" s="17"/>
      <c r="G378" s="13"/>
      <c r="H378" s="13"/>
      <c r="I378" s="13"/>
      <c r="K378" s="13"/>
    </row>
    <row r="379" spans="1:11" x14ac:dyDescent="0.25">
      <c r="A379" s="13"/>
      <c r="E379" s="17"/>
      <c r="G379" s="13"/>
      <c r="H379" s="13"/>
      <c r="I379" s="13"/>
      <c r="K379" s="13"/>
    </row>
    <row r="380" spans="1:11" x14ac:dyDescent="0.25">
      <c r="A380" s="13"/>
      <c r="E380" s="17"/>
      <c r="G380" s="13"/>
      <c r="H380" s="13"/>
      <c r="I380" s="13"/>
      <c r="K380" s="13"/>
    </row>
    <row r="381" spans="1:11" x14ac:dyDescent="0.25">
      <c r="A381" s="13"/>
      <c r="E381" s="17"/>
      <c r="G381" s="13"/>
      <c r="H381" s="13"/>
      <c r="I381" s="13"/>
      <c r="K381" s="13"/>
    </row>
    <row r="382" spans="1:11" x14ac:dyDescent="0.25">
      <c r="A382" s="13"/>
      <c r="E382" s="17"/>
      <c r="G382" s="13"/>
      <c r="H382" s="13"/>
      <c r="I382" s="13"/>
      <c r="K382" s="13"/>
    </row>
    <row r="383" spans="1:11" x14ac:dyDescent="0.25">
      <c r="A383" s="13"/>
      <c r="E383" s="17"/>
      <c r="G383" s="13"/>
      <c r="H383" s="13"/>
      <c r="I383" s="13"/>
      <c r="K383" s="13"/>
    </row>
    <row r="384" spans="1:11" x14ac:dyDescent="0.25">
      <c r="A384" s="13"/>
      <c r="E384" s="17"/>
      <c r="G384" s="13"/>
      <c r="H384" s="13"/>
      <c r="I384" s="13"/>
      <c r="K384" s="13"/>
    </row>
    <row r="385" spans="1:11" x14ac:dyDescent="0.25">
      <c r="A385" s="13"/>
      <c r="E385" s="17"/>
      <c r="G385" s="13"/>
      <c r="H385" s="13"/>
      <c r="I385" s="13"/>
      <c r="K385" s="13"/>
    </row>
    <row r="386" spans="1:11" x14ac:dyDescent="0.25">
      <c r="A386" s="13"/>
      <c r="E386" s="17"/>
      <c r="G386" s="13"/>
      <c r="H386" s="13"/>
      <c r="I386" s="13"/>
      <c r="K386" s="13"/>
    </row>
    <row r="387" spans="1:11" x14ac:dyDescent="0.25">
      <c r="A387" s="13"/>
      <c r="E387" s="17"/>
      <c r="G387" s="13"/>
      <c r="H387" s="13"/>
      <c r="I387" s="13"/>
      <c r="K387" s="13"/>
    </row>
    <row r="388" spans="1:11" x14ac:dyDescent="0.25">
      <c r="A388" s="13"/>
      <c r="E388" s="17"/>
      <c r="G388" s="13"/>
      <c r="H388" s="13"/>
      <c r="I388" s="13"/>
      <c r="K388" s="13"/>
    </row>
    <row r="389" spans="1:11" x14ac:dyDescent="0.25">
      <c r="A389" s="13"/>
      <c r="E389" s="17"/>
      <c r="G389" s="13"/>
      <c r="H389" s="13"/>
      <c r="I389" s="13"/>
      <c r="K389" s="13"/>
    </row>
    <row r="390" spans="1:11" x14ac:dyDescent="0.25">
      <c r="A390" s="13"/>
      <c r="E390" s="17"/>
      <c r="G390" s="13"/>
      <c r="H390" s="13"/>
      <c r="I390" s="13"/>
      <c r="K390" s="13"/>
    </row>
    <row r="391" spans="1:11" x14ac:dyDescent="0.25">
      <c r="A391" s="13"/>
      <c r="E391" s="17"/>
      <c r="G391" s="13"/>
      <c r="H391" s="13"/>
      <c r="I391" s="13"/>
      <c r="K391" s="13"/>
    </row>
    <row r="392" spans="1:11" x14ac:dyDescent="0.25">
      <c r="A392" s="13"/>
      <c r="E392" s="17"/>
      <c r="G392" s="13"/>
      <c r="H392" s="13"/>
      <c r="I392" s="13"/>
      <c r="K392" s="13"/>
    </row>
    <row r="393" spans="1:11" x14ac:dyDescent="0.25">
      <c r="A393" s="13"/>
      <c r="E393" s="17"/>
      <c r="G393" s="13"/>
      <c r="H393" s="13"/>
      <c r="I393" s="13"/>
      <c r="K393" s="13"/>
    </row>
    <row r="394" spans="1:11" x14ac:dyDescent="0.25">
      <c r="A394" s="13"/>
      <c r="E394" s="17"/>
      <c r="G394" s="13"/>
      <c r="H394" s="13"/>
      <c r="I394" s="13"/>
      <c r="K394" s="13"/>
    </row>
    <row r="395" spans="1:11" x14ac:dyDescent="0.25">
      <c r="A395" s="13"/>
      <c r="E395" s="17"/>
      <c r="G395" s="13"/>
      <c r="H395" s="13"/>
      <c r="I395" s="13"/>
      <c r="K395" s="13"/>
    </row>
    <row r="396" spans="1:11" x14ac:dyDescent="0.25">
      <c r="A396" s="13"/>
      <c r="E396" s="17"/>
      <c r="G396" s="13"/>
      <c r="H396" s="13"/>
      <c r="I396" s="13"/>
      <c r="K396" s="13"/>
    </row>
    <row r="397" spans="1:11" x14ac:dyDescent="0.25">
      <c r="A397" s="13"/>
      <c r="E397" s="17"/>
      <c r="G397" s="13"/>
      <c r="H397" s="13"/>
      <c r="I397" s="13"/>
      <c r="K397" s="13"/>
    </row>
    <row r="398" spans="1:11" x14ac:dyDescent="0.25">
      <c r="A398" s="13"/>
      <c r="E398" s="17"/>
      <c r="G398" s="13"/>
      <c r="H398" s="13"/>
      <c r="I398" s="13"/>
      <c r="K398" s="13"/>
    </row>
    <row r="399" spans="1:11" x14ac:dyDescent="0.25">
      <c r="A399" s="13"/>
      <c r="E399" s="17"/>
      <c r="G399" s="13"/>
      <c r="H399" s="13"/>
      <c r="I399" s="13"/>
      <c r="K399" s="13"/>
    </row>
    <row r="400" spans="1:11" x14ac:dyDescent="0.25">
      <c r="A400" s="13"/>
      <c r="E400" s="17"/>
      <c r="G400" s="13"/>
      <c r="H400" s="13"/>
      <c r="I400" s="13"/>
      <c r="K400" s="13"/>
    </row>
    <row r="401" spans="1:11" x14ac:dyDescent="0.25">
      <c r="A401" s="13"/>
      <c r="E401" s="17"/>
      <c r="G401" s="13"/>
      <c r="H401" s="13"/>
      <c r="I401" s="13"/>
      <c r="K401" s="13"/>
    </row>
    <row r="402" spans="1:11" x14ac:dyDescent="0.25">
      <c r="A402" s="13"/>
      <c r="E402" s="17"/>
      <c r="G402" s="13"/>
      <c r="H402" s="13"/>
      <c r="I402" s="13"/>
      <c r="K402" s="13"/>
    </row>
    <row r="403" spans="1:11" x14ac:dyDescent="0.25">
      <c r="A403" s="13"/>
      <c r="E403" s="17"/>
      <c r="G403" s="13"/>
      <c r="H403" s="13"/>
      <c r="I403" s="13"/>
      <c r="K403" s="13"/>
    </row>
    <row r="404" spans="1:11" x14ac:dyDescent="0.25">
      <c r="A404" s="13"/>
      <c r="E404" s="17"/>
      <c r="G404" s="13"/>
      <c r="H404" s="13"/>
      <c r="I404" s="13"/>
      <c r="K404" s="13"/>
    </row>
    <row r="405" spans="1:11" x14ac:dyDescent="0.25">
      <c r="A405" s="13"/>
      <c r="E405" s="17"/>
      <c r="G405" s="13"/>
      <c r="H405" s="13"/>
      <c r="I405" s="13"/>
      <c r="K405" s="13"/>
    </row>
    <row r="406" spans="1:11" x14ac:dyDescent="0.25">
      <c r="A406" s="13"/>
      <c r="E406" s="17"/>
      <c r="G406" s="13"/>
      <c r="H406" s="13"/>
      <c r="I406" s="13"/>
      <c r="K406" s="13"/>
    </row>
    <row r="407" spans="1:11" x14ac:dyDescent="0.25">
      <c r="A407" s="13"/>
      <c r="E407" s="17"/>
      <c r="G407" s="13"/>
      <c r="H407" s="13"/>
      <c r="I407" s="13"/>
      <c r="K407" s="13"/>
    </row>
    <row r="408" spans="1:11" x14ac:dyDescent="0.25">
      <c r="A408" s="13"/>
      <c r="E408" s="17"/>
      <c r="G408" s="13"/>
      <c r="H408" s="13"/>
      <c r="I408" s="13"/>
      <c r="K408" s="13"/>
    </row>
    <row r="409" spans="1:11" x14ac:dyDescent="0.25">
      <c r="A409" s="13"/>
      <c r="E409" s="17"/>
      <c r="G409" s="13"/>
      <c r="H409" s="13"/>
      <c r="I409" s="13"/>
      <c r="K409" s="13"/>
    </row>
    <row r="410" spans="1:11" x14ac:dyDescent="0.25">
      <c r="A410" s="13"/>
      <c r="E410" s="17"/>
      <c r="G410" s="13"/>
      <c r="H410" s="13"/>
      <c r="I410" s="13"/>
      <c r="K410" s="13"/>
    </row>
    <row r="411" spans="1:11" x14ac:dyDescent="0.25">
      <c r="A411" s="13"/>
      <c r="E411" s="17"/>
      <c r="G411" s="13"/>
      <c r="H411" s="13"/>
      <c r="I411" s="13"/>
      <c r="K411" s="13"/>
    </row>
    <row r="412" spans="1:11" x14ac:dyDescent="0.25">
      <c r="A412" s="13"/>
      <c r="E412" s="17"/>
      <c r="G412" s="13"/>
      <c r="H412" s="13"/>
      <c r="I412" s="13"/>
      <c r="K412" s="13"/>
    </row>
    <row r="413" spans="1:11" x14ac:dyDescent="0.25">
      <c r="A413" s="13"/>
      <c r="E413" s="17"/>
      <c r="G413" s="13"/>
      <c r="H413" s="13"/>
      <c r="I413" s="13"/>
      <c r="K413" s="13"/>
    </row>
    <row r="414" spans="1:11" x14ac:dyDescent="0.25">
      <c r="A414" s="13"/>
      <c r="E414" s="17"/>
      <c r="G414" s="13"/>
      <c r="H414" s="13"/>
      <c r="I414" s="13"/>
      <c r="K414" s="13"/>
    </row>
    <row r="415" spans="1:11" x14ac:dyDescent="0.25">
      <c r="A415" s="13"/>
      <c r="E415" s="17"/>
      <c r="G415" s="13"/>
      <c r="H415" s="13"/>
      <c r="I415" s="13"/>
      <c r="K415" s="13"/>
    </row>
    <row r="416" spans="1:11" x14ac:dyDescent="0.25">
      <c r="A416" s="13"/>
      <c r="E416" s="17"/>
      <c r="G416" s="13"/>
      <c r="H416" s="13"/>
      <c r="I416" s="13"/>
      <c r="K416" s="13"/>
    </row>
    <row r="417" spans="1:11" x14ac:dyDescent="0.25">
      <c r="A417" s="13"/>
      <c r="E417" s="17"/>
      <c r="G417" s="13"/>
      <c r="H417" s="13"/>
      <c r="I417" s="13"/>
      <c r="K417" s="13"/>
    </row>
    <row r="418" spans="1:11" x14ac:dyDescent="0.25">
      <c r="A418" s="13"/>
      <c r="E418" s="17"/>
      <c r="G418" s="13"/>
      <c r="H418" s="13"/>
      <c r="I418" s="13"/>
      <c r="K418" s="13"/>
    </row>
    <row r="419" spans="1:11" x14ac:dyDescent="0.25">
      <c r="A419" s="13"/>
      <c r="E419" s="17"/>
      <c r="G419" s="13"/>
      <c r="H419" s="13"/>
      <c r="I419" s="13"/>
      <c r="K419" s="13"/>
    </row>
    <row r="420" spans="1:11" x14ac:dyDescent="0.25">
      <c r="A420" s="13"/>
      <c r="E420" s="17"/>
      <c r="G420" s="13"/>
      <c r="H420" s="13"/>
      <c r="I420" s="13"/>
      <c r="K420" s="13"/>
    </row>
    <row r="421" spans="1:11" x14ac:dyDescent="0.25">
      <c r="A421" s="13"/>
      <c r="E421" s="17"/>
      <c r="G421" s="13"/>
      <c r="H421" s="13"/>
      <c r="I421" s="13"/>
      <c r="K421" s="13"/>
    </row>
    <row r="422" spans="1:11" x14ac:dyDescent="0.25">
      <c r="A422" s="13"/>
      <c r="E422" s="17"/>
      <c r="G422" s="13"/>
      <c r="H422" s="13"/>
      <c r="I422" s="13"/>
      <c r="K422" s="13"/>
    </row>
    <row r="423" spans="1:11" x14ac:dyDescent="0.25">
      <c r="A423" s="13"/>
      <c r="E423" s="17"/>
      <c r="G423" s="13"/>
      <c r="H423" s="13"/>
      <c r="I423" s="13"/>
      <c r="K423" s="13"/>
    </row>
    <row r="424" spans="1:11" x14ac:dyDescent="0.25">
      <c r="A424" s="13"/>
      <c r="E424" s="17"/>
      <c r="G424" s="13"/>
      <c r="H424" s="13"/>
      <c r="I424" s="13"/>
      <c r="K424" s="13"/>
    </row>
    <row r="425" spans="1:11" x14ac:dyDescent="0.25">
      <c r="A425" s="13"/>
      <c r="E425" s="17"/>
      <c r="G425" s="13"/>
      <c r="H425" s="13"/>
      <c r="I425" s="13"/>
      <c r="K425" s="13"/>
    </row>
    <row r="426" spans="1:11" x14ac:dyDescent="0.25">
      <c r="A426" s="13"/>
      <c r="E426" s="17"/>
      <c r="G426" s="13"/>
      <c r="H426" s="13"/>
      <c r="I426" s="13"/>
      <c r="K426" s="13"/>
    </row>
    <row r="427" spans="1:11" x14ac:dyDescent="0.25">
      <c r="A427" s="13"/>
      <c r="E427" s="17"/>
      <c r="G427" s="13"/>
      <c r="H427" s="13"/>
      <c r="I427" s="13"/>
      <c r="K427" s="13"/>
    </row>
    <row r="428" spans="1:11" x14ac:dyDescent="0.25">
      <c r="A428" s="13"/>
      <c r="E428" s="17"/>
      <c r="G428" s="13"/>
      <c r="H428" s="13"/>
      <c r="I428" s="13"/>
      <c r="K428" s="13"/>
    </row>
    <row r="429" spans="1:11" x14ac:dyDescent="0.25">
      <c r="A429" s="13"/>
      <c r="E429" s="17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7"/>
    </row>
    <row r="817" spans="1:5" x14ac:dyDescent="0.25">
      <c r="A817" s="13"/>
      <c r="E817" s="17"/>
    </row>
    <row r="818" spans="1:5" x14ac:dyDescent="0.25">
      <c r="A818" s="13"/>
      <c r="E818" s="17"/>
    </row>
    <row r="819" spans="1:5" x14ac:dyDescent="0.25">
      <c r="A819" s="13"/>
      <c r="E819" s="17"/>
    </row>
    <row r="820" spans="1:5" x14ac:dyDescent="0.25">
      <c r="A820" s="13"/>
      <c r="E820" s="17"/>
    </row>
    <row r="821" spans="1:5" x14ac:dyDescent="0.25">
      <c r="A821" s="13"/>
      <c r="E821" s="17"/>
    </row>
    <row r="822" spans="1:5" x14ac:dyDescent="0.25">
      <c r="A822" s="13"/>
      <c r="E822" s="17"/>
    </row>
    <row r="823" spans="1:5" x14ac:dyDescent="0.25">
      <c r="A823" s="13"/>
      <c r="E823" s="17"/>
    </row>
    <row r="824" spans="1:5" x14ac:dyDescent="0.25">
      <c r="A824" s="13"/>
      <c r="E824" s="17"/>
    </row>
    <row r="825" spans="1:5" x14ac:dyDescent="0.25">
      <c r="A825" s="13"/>
      <c r="E825" s="17"/>
    </row>
    <row r="826" spans="1:5" x14ac:dyDescent="0.25">
      <c r="A826" s="13"/>
      <c r="E826" s="17"/>
    </row>
    <row r="827" spans="1:5" x14ac:dyDescent="0.25">
      <c r="A827" s="13"/>
      <c r="E827" s="17"/>
    </row>
    <row r="828" spans="1:5" x14ac:dyDescent="0.25">
      <c r="A828" s="13"/>
      <c r="E828" s="17"/>
    </row>
    <row r="829" spans="1:5" x14ac:dyDescent="0.25">
      <c r="A829" s="13"/>
      <c r="E829" s="17"/>
    </row>
    <row r="830" spans="1:5" x14ac:dyDescent="0.25">
      <c r="A830" s="13"/>
      <c r="E830" s="17"/>
    </row>
    <row r="831" spans="1:5" x14ac:dyDescent="0.25">
      <c r="A831" s="13"/>
      <c r="E831" s="17"/>
    </row>
    <row r="832" spans="1:5" x14ac:dyDescent="0.25">
      <c r="A832" s="13"/>
      <c r="E832" s="17"/>
    </row>
    <row r="833" spans="1:5" x14ac:dyDescent="0.25">
      <c r="A833" s="13"/>
      <c r="E833" s="17"/>
    </row>
    <row r="834" spans="1:5" x14ac:dyDescent="0.25">
      <c r="A834" s="13"/>
      <c r="E834" s="17"/>
    </row>
    <row r="835" spans="1:5" x14ac:dyDescent="0.25">
      <c r="A835" s="13"/>
      <c r="E835" s="17"/>
    </row>
    <row r="836" spans="1:5" x14ac:dyDescent="0.25">
      <c r="A836" s="13"/>
      <c r="E836" s="17"/>
    </row>
    <row r="837" spans="1:5" x14ac:dyDescent="0.25">
      <c r="A837" s="13"/>
      <c r="E837" s="17"/>
    </row>
    <row r="838" spans="1:5" x14ac:dyDescent="0.25">
      <c r="A838" s="13"/>
      <c r="E838" s="17"/>
    </row>
    <row r="839" spans="1:5" x14ac:dyDescent="0.25">
      <c r="A839" s="13"/>
      <c r="E839" s="17"/>
    </row>
    <row r="840" spans="1:5" x14ac:dyDescent="0.25">
      <c r="A840" s="13"/>
      <c r="E840" s="17"/>
    </row>
    <row r="841" spans="1:5" x14ac:dyDescent="0.25">
      <c r="A841" s="13"/>
      <c r="E841" s="17"/>
    </row>
    <row r="842" spans="1:5" x14ac:dyDescent="0.25">
      <c r="A842" s="13"/>
      <c r="E842" s="17"/>
    </row>
    <row r="843" spans="1:5" x14ac:dyDescent="0.25">
      <c r="A843" s="13"/>
      <c r="E843" s="17"/>
    </row>
    <row r="844" spans="1:5" x14ac:dyDescent="0.25">
      <c r="A844" s="13"/>
      <c r="E844" s="17"/>
    </row>
    <row r="845" spans="1:5" x14ac:dyDescent="0.25">
      <c r="A845" s="13"/>
      <c r="E845" s="17"/>
    </row>
    <row r="846" spans="1:5" x14ac:dyDescent="0.25">
      <c r="A846" s="13"/>
      <c r="E846" s="17"/>
    </row>
    <row r="847" spans="1:5" x14ac:dyDescent="0.25">
      <c r="A847" s="13"/>
      <c r="E847" s="17"/>
    </row>
    <row r="848" spans="1:5" x14ac:dyDescent="0.25">
      <c r="A848" s="13"/>
      <c r="E848" s="17"/>
    </row>
    <row r="849" spans="1:5" x14ac:dyDescent="0.25">
      <c r="A849" s="13"/>
      <c r="E849" s="17"/>
    </row>
    <row r="850" spans="1:5" x14ac:dyDescent="0.25">
      <c r="A850" s="13"/>
      <c r="E850" s="17"/>
    </row>
    <row r="851" spans="1:5" x14ac:dyDescent="0.25">
      <c r="A851" s="13"/>
      <c r="E851" s="17"/>
    </row>
    <row r="852" spans="1:5" x14ac:dyDescent="0.25">
      <c r="A852" s="13"/>
      <c r="E852" s="17"/>
    </row>
    <row r="853" spans="1:5" x14ac:dyDescent="0.25">
      <c r="A853" s="13"/>
      <c r="E853" s="17"/>
    </row>
    <row r="854" spans="1:5" x14ac:dyDescent="0.25">
      <c r="A854" s="13"/>
      <c r="E854" s="17"/>
    </row>
    <row r="855" spans="1:5" x14ac:dyDescent="0.25">
      <c r="A855" s="13"/>
      <c r="E855" s="17"/>
    </row>
    <row r="856" spans="1:5" x14ac:dyDescent="0.25">
      <c r="A856" s="13"/>
      <c r="E856" s="17"/>
    </row>
    <row r="857" spans="1:5" x14ac:dyDescent="0.25">
      <c r="A857" s="13"/>
      <c r="E857" s="17"/>
    </row>
    <row r="858" spans="1:5" x14ac:dyDescent="0.25">
      <c r="A858" s="13"/>
      <c r="E858" s="17"/>
    </row>
    <row r="859" spans="1:5" x14ac:dyDescent="0.25">
      <c r="A859" s="13"/>
      <c r="E859" s="17"/>
    </row>
    <row r="860" spans="1:5" x14ac:dyDescent="0.25">
      <c r="A860" s="13"/>
      <c r="E860" s="17"/>
    </row>
    <row r="861" spans="1:5" x14ac:dyDescent="0.25">
      <c r="A861" s="13"/>
      <c r="E861" s="17"/>
    </row>
    <row r="862" spans="1:5" x14ac:dyDescent="0.25">
      <c r="A862" s="13"/>
      <c r="E862" s="17"/>
    </row>
    <row r="863" spans="1:5" x14ac:dyDescent="0.25">
      <c r="A863" s="13"/>
      <c r="E863" s="17"/>
    </row>
    <row r="864" spans="1:5" x14ac:dyDescent="0.25">
      <c r="A864" s="13"/>
      <c r="E864" s="17"/>
    </row>
    <row r="865" spans="1:5" x14ac:dyDescent="0.25">
      <c r="A865" s="13"/>
      <c r="E865" s="17"/>
    </row>
    <row r="866" spans="1:5" x14ac:dyDescent="0.25">
      <c r="A866" s="13"/>
      <c r="E866" s="17"/>
    </row>
    <row r="867" spans="1:5" x14ac:dyDescent="0.25">
      <c r="A867" s="13"/>
      <c r="E867" s="17"/>
    </row>
    <row r="868" spans="1:5" x14ac:dyDescent="0.25">
      <c r="A868" s="13"/>
      <c r="E868" s="17"/>
    </row>
    <row r="869" spans="1:5" x14ac:dyDescent="0.25">
      <c r="A869" s="13"/>
      <c r="E869" s="17"/>
    </row>
    <row r="870" spans="1:5" x14ac:dyDescent="0.25">
      <c r="A870" s="13"/>
      <c r="E870" s="17"/>
    </row>
    <row r="871" spans="1:5" x14ac:dyDescent="0.25">
      <c r="A871" s="13"/>
      <c r="E871" s="17"/>
    </row>
    <row r="872" spans="1:5" x14ac:dyDescent="0.25">
      <c r="A872" s="13"/>
      <c r="E872" s="17"/>
    </row>
    <row r="873" spans="1:5" x14ac:dyDescent="0.25">
      <c r="A873" s="13"/>
      <c r="E873" s="17"/>
    </row>
    <row r="874" spans="1:5" x14ac:dyDescent="0.25">
      <c r="A874" s="13"/>
      <c r="E874" s="17"/>
    </row>
    <row r="875" spans="1:5" x14ac:dyDescent="0.25">
      <c r="A875" s="13"/>
      <c r="E875" s="17"/>
    </row>
    <row r="876" spans="1:5" x14ac:dyDescent="0.25">
      <c r="A876" s="13"/>
      <c r="E876" s="17"/>
    </row>
    <row r="877" spans="1:5" x14ac:dyDescent="0.25">
      <c r="A877" s="13"/>
      <c r="E877" s="17"/>
    </row>
    <row r="878" spans="1:5" x14ac:dyDescent="0.25">
      <c r="A878" s="13"/>
      <c r="E878" s="17"/>
    </row>
    <row r="879" spans="1:5" x14ac:dyDescent="0.25">
      <c r="A879" s="13"/>
      <c r="E879" s="17"/>
    </row>
    <row r="880" spans="1:5" x14ac:dyDescent="0.25">
      <c r="A880" s="13"/>
      <c r="E880" s="17"/>
    </row>
    <row r="881" spans="1:5" x14ac:dyDescent="0.25">
      <c r="A881" s="13"/>
      <c r="E881" s="17"/>
    </row>
    <row r="882" spans="1:5" x14ac:dyDescent="0.25">
      <c r="A882" s="13"/>
      <c r="E882" s="17"/>
    </row>
    <row r="883" spans="1:5" x14ac:dyDescent="0.25">
      <c r="A883" s="13"/>
      <c r="E883" s="17"/>
    </row>
    <row r="884" spans="1:5" x14ac:dyDescent="0.25">
      <c r="A884" s="13"/>
      <c r="E884" s="17"/>
    </row>
    <row r="885" spans="1:5" x14ac:dyDescent="0.25">
      <c r="A885" s="13"/>
      <c r="E885" s="17"/>
    </row>
    <row r="886" spans="1:5" x14ac:dyDescent="0.25">
      <c r="A886" s="13"/>
      <c r="E886" s="17"/>
    </row>
    <row r="887" spans="1:5" x14ac:dyDescent="0.25">
      <c r="A887" s="13"/>
      <c r="E887" s="17"/>
    </row>
    <row r="888" spans="1:5" x14ac:dyDescent="0.25">
      <c r="A888" s="13"/>
      <c r="E888" s="17"/>
    </row>
    <row r="889" spans="1:5" x14ac:dyDescent="0.25">
      <c r="A889" s="13"/>
      <c r="E889" s="17"/>
    </row>
    <row r="890" spans="1:5" x14ac:dyDescent="0.25">
      <c r="A890" s="13"/>
      <c r="E890" s="17"/>
    </row>
    <row r="891" spans="1:5" x14ac:dyDescent="0.25">
      <c r="A891" s="13"/>
      <c r="E891" s="17"/>
    </row>
    <row r="892" spans="1:5" x14ac:dyDescent="0.25">
      <c r="A892" s="13"/>
      <c r="E892" s="17"/>
    </row>
    <row r="893" spans="1:5" x14ac:dyDescent="0.25">
      <c r="A893" s="13"/>
      <c r="E893" s="17"/>
    </row>
    <row r="894" spans="1:5" x14ac:dyDescent="0.25">
      <c r="A894" s="13"/>
      <c r="E894" s="17"/>
    </row>
    <row r="895" spans="1:5" x14ac:dyDescent="0.25">
      <c r="A895" s="13"/>
      <c r="E895" s="17"/>
    </row>
    <row r="896" spans="1:5" x14ac:dyDescent="0.25">
      <c r="A896" s="13"/>
      <c r="E896" s="17"/>
    </row>
    <row r="897" spans="1:5" x14ac:dyDescent="0.25">
      <c r="A897" s="13"/>
      <c r="E897" s="17"/>
    </row>
    <row r="898" spans="1:5" x14ac:dyDescent="0.25">
      <c r="A898" s="13"/>
      <c r="E898" s="17"/>
    </row>
    <row r="899" spans="1:5" x14ac:dyDescent="0.25">
      <c r="A899" s="13"/>
      <c r="E899" s="17"/>
    </row>
    <row r="900" spans="1:5" x14ac:dyDescent="0.25">
      <c r="A900" s="13"/>
      <c r="E900" s="17"/>
    </row>
    <row r="901" spans="1:5" x14ac:dyDescent="0.25">
      <c r="A901" s="13"/>
      <c r="E901" s="17"/>
    </row>
    <row r="902" spans="1:5" x14ac:dyDescent="0.25">
      <c r="A902" s="13"/>
      <c r="E902" s="17"/>
    </row>
    <row r="903" spans="1:5" x14ac:dyDescent="0.25">
      <c r="A903" s="13"/>
      <c r="E903" s="17"/>
    </row>
    <row r="904" spans="1:5" x14ac:dyDescent="0.25">
      <c r="A904" s="13"/>
      <c r="E904" s="17"/>
    </row>
    <row r="905" spans="1:5" x14ac:dyDescent="0.25">
      <c r="A905" s="13"/>
      <c r="E905" s="17"/>
    </row>
    <row r="906" spans="1:5" x14ac:dyDescent="0.25">
      <c r="A906" s="13"/>
      <c r="E906" s="17"/>
    </row>
    <row r="907" spans="1:5" x14ac:dyDescent="0.25">
      <c r="A907" s="13"/>
      <c r="E907" s="17"/>
    </row>
    <row r="908" spans="1:5" x14ac:dyDescent="0.25">
      <c r="A908" s="13"/>
      <c r="E908" s="17"/>
    </row>
    <row r="909" spans="1:5" x14ac:dyDescent="0.25">
      <c r="A909" s="13"/>
      <c r="E909" s="17"/>
    </row>
    <row r="910" spans="1:5" x14ac:dyDescent="0.25">
      <c r="A910" s="13"/>
      <c r="E910" s="17"/>
    </row>
    <row r="911" spans="1:5" x14ac:dyDescent="0.25">
      <c r="A911" s="13"/>
      <c r="E911" s="17"/>
    </row>
    <row r="912" spans="1:5" x14ac:dyDescent="0.25">
      <c r="A912" s="13"/>
      <c r="E912" s="17"/>
    </row>
    <row r="913" spans="1:5" x14ac:dyDescent="0.25">
      <c r="A913" s="13"/>
      <c r="E913" s="17"/>
    </row>
    <row r="914" spans="1:5" x14ac:dyDescent="0.25">
      <c r="A914" s="13"/>
      <c r="E914" s="17"/>
    </row>
    <row r="915" spans="1:5" x14ac:dyDescent="0.25">
      <c r="A915" s="13"/>
      <c r="E915" s="17"/>
    </row>
    <row r="916" spans="1:5" x14ac:dyDescent="0.25">
      <c r="A916" s="13"/>
      <c r="E916" s="17"/>
    </row>
    <row r="917" spans="1:5" x14ac:dyDescent="0.25">
      <c r="A917" s="13"/>
      <c r="E917" s="17"/>
    </row>
    <row r="918" spans="1:5" x14ac:dyDescent="0.25">
      <c r="A918" s="13"/>
      <c r="E918" s="17"/>
    </row>
    <row r="919" spans="1:5" x14ac:dyDescent="0.25">
      <c r="A919" s="13"/>
      <c r="E919" s="17"/>
    </row>
    <row r="920" spans="1:5" x14ac:dyDescent="0.25">
      <c r="A920" s="13"/>
      <c r="E920" s="17"/>
    </row>
    <row r="921" spans="1:5" x14ac:dyDescent="0.25">
      <c r="A921" s="13"/>
      <c r="E921" s="17"/>
    </row>
    <row r="922" spans="1:5" x14ac:dyDescent="0.25">
      <c r="A922" s="13"/>
      <c r="E922" s="17"/>
    </row>
    <row r="923" spans="1:5" x14ac:dyDescent="0.25">
      <c r="A923" s="13"/>
      <c r="E923" s="17"/>
    </row>
    <row r="924" spans="1:5" x14ac:dyDescent="0.25">
      <c r="A924" s="13"/>
      <c r="E924" s="17"/>
    </row>
    <row r="925" spans="1:5" x14ac:dyDescent="0.25">
      <c r="A925" s="13"/>
      <c r="E925" s="17"/>
    </row>
    <row r="926" spans="1:5" x14ac:dyDescent="0.25">
      <c r="A926" s="13"/>
      <c r="E926" s="17"/>
    </row>
    <row r="927" spans="1:5" x14ac:dyDescent="0.25">
      <c r="A927" s="13"/>
      <c r="E927" s="17"/>
    </row>
    <row r="928" spans="1:5" x14ac:dyDescent="0.25">
      <c r="A928" s="13"/>
      <c r="E928" s="17"/>
    </row>
    <row r="929" spans="1:5" x14ac:dyDescent="0.25">
      <c r="A929" s="13"/>
      <c r="E929" s="17"/>
    </row>
    <row r="930" spans="1:5" x14ac:dyDescent="0.25">
      <c r="A930" s="13"/>
      <c r="E93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tabSelected="1" topLeftCell="A21" zoomScale="70" zoomScaleNormal="70" workbookViewId="0">
      <pane xSplit="1" topLeftCell="E1" activePane="topRight" state="frozen"/>
      <selection pane="topRight" activeCell="A60" sqref="A60:XFD60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11" width="12.85546875" style="28" customWidth="1"/>
    <col min="12" max="20" width="12" style="28" customWidth="1"/>
    <col min="21" max="16384" width="11.42578125" style="28"/>
  </cols>
  <sheetData>
    <row r="1" spans="1:20" customFormat="1" hidden="1" x14ac:dyDescent="0.25">
      <c r="A1" s="15" t="s">
        <v>86</v>
      </c>
      <c r="B1" s="16">
        <v>44531</v>
      </c>
    </row>
    <row r="2" spans="1:20" customFormat="1" hidden="1" x14ac:dyDescent="0.25">
      <c r="A2" s="15" t="s">
        <v>87</v>
      </c>
      <c r="B2" s="16">
        <f ca="1">TODAY()</f>
        <v>46162</v>
      </c>
    </row>
    <row r="3" spans="1:20" customFormat="1" x14ac:dyDescent="0.25">
      <c r="A3" s="31"/>
      <c r="B3" s="25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customFormat="1" x14ac:dyDescent="0.25">
      <c r="A4" s="31"/>
      <c r="B4" s="25"/>
    </row>
    <row r="5" spans="1:20" customFormat="1" ht="51.75" customHeight="1" x14ac:dyDescent="0.25">
      <c r="A5" s="31"/>
      <c r="B5" s="25"/>
      <c r="C5" s="32" t="s">
        <v>160</v>
      </c>
      <c r="D5" s="33"/>
      <c r="E5" s="33"/>
      <c r="F5" s="33"/>
      <c r="G5" s="33"/>
      <c r="H5" s="33"/>
      <c r="I5" s="33"/>
      <c r="J5" s="33"/>
      <c r="K5" s="34"/>
      <c r="L5" s="35" t="s">
        <v>161</v>
      </c>
      <c r="M5" s="36"/>
      <c r="N5" s="36"/>
      <c r="O5" s="36"/>
      <c r="P5" s="36"/>
      <c r="Q5" s="36"/>
      <c r="R5" s="36"/>
      <c r="S5" s="36"/>
      <c r="T5" s="37"/>
    </row>
    <row r="6" spans="1:20" ht="26.25" customHeight="1" thickBot="1" x14ac:dyDescent="0.3">
      <c r="A6" s="26"/>
      <c r="B6" s="27"/>
      <c r="C6" s="29" t="s">
        <v>93</v>
      </c>
      <c r="D6" s="30" t="s">
        <v>117</v>
      </c>
      <c r="E6" s="30" t="s">
        <v>114</v>
      </c>
      <c r="F6" s="30" t="s">
        <v>115</v>
      </c>
      <c r="G6" s="30" t="s">
        <v>116</v>
      </c>
      <c r="H6" s="30" t="s">
        <v>118</v>
      </c>
      <c r="I6" s="30" t="s">
        <v>119</v>
      </c>
      <c r="J6" s="30" t="s">
        <v>120</v>
      </c>
      <c r="K6" s="30" t="s">
        <v>159</v>
      </c>
      <c r="L6" s="29" t="s">
        <v>93</v>
      </c>
      <c r="M6" s="30" t="s">
        <v>117</v>
      </c>
      <c r="N6" s="30" t="s">
        <v>114</v>
      </c>
      <c r="O6" s="30" t="s">
        <v>115</v>
      </c>
      <c r="P6" s="30" t="s">
        <v>111</v>
      </c>
      <c r="Q6" s="30" t="s">
        <v>118</v>
      </c>
      <c r="R6" s="30" t="s">
        <v>119</v>
      </c>
      <c r="S6" s="30" t="s">
        <v>120</v>
      </c>
      <c r="T6" s="30" t="s">
        <v>111</v>
      </c>
    </row>
    <row r="7" spans="1:20" x14ac:dyDescent="0.25">
      <c r="A7" s="26" t="s">
        <v>0</v>
      </c>
      <c r="B7" s="27"/>
      <c r="C7" s="28" t="s">
        <v>122</v>
      </c>
      <c r="D7" s="28" t="s">
        <v>123</v>
      </c>
      <c r="E7" s="28" t="s">
        <v>124</v>
      </c>
      <c r="F7" s="28" t="s">
        <v>125</v>
      </c>
      <c r="G7" s="28" t="s">
        <v>126</v>
      </c>
      <c r="H7" s="28" t="s">
        <v>127</v>
      </c>
      <c r="I7" s="28" t="s">
        <v>128</v>
      </c>
      <c r="J7" s="28" t="s">
        <v>129</v>
      </c>
      <c r="K7" s="28" t="s">
        <v>130</v>
      </c>
      <c r="L7" s="28" t="s">
        <v>131</v>
      </c>
      <c r="M7" s="28" t="s">
        <v>132</v>
      </c>
      <c r="N7" s="28" t="s">
        <v>133</v>
      </c>
      <c r="O7" s="28" t="s">
        <v>134</v>
      </c>
      <c r="P7" s="28" t="s">
        <v>135</v>
      </c>
      <c r="Q7" s="28" t="s">
        <v>136</v>
      </c>
      <c r="R7" s="28" t="s">
        <v>137</v>
      </c>
      <c r="S7" s="28" t="s">
        <v>138</v>
      </c>
      <c r="T7" s="28" t="s">
        <v>139</v>
      </c>
    </row>
    <row r="8" spans="1:20" hidden="1" x14ac:dyDescent="0.25">
      <c r="A8" s="8">
        <f ca="1">[1]!FAMEData("famedate",B1,B2, 0,"Monthly", "Down", "No Heading", "Normal")</f>
        <v>44561</v>
      </c>
      <c r="C8" s="28" t="str">
        <f ca="1">[1]!FAMEData(C7,$B$1,$B$2, 0,"Monthly", "Down", "No Heading", "Normal")</f>
        <v/>
      </c>
      <c r="D8" s="28" t="str">
        <f ca="1">[1]!FAMEData(D7,$B$1,$B$2, 0,"Monthly", "Down", "No Heading", "Normal")</f>
        <v/>
      </c>
      <c r="E8" s="28" t="str">
        <f ca="1">[1]!FAMEData(E7,$B$1,$B$2, 0,"Monthly", "Down", "No Heading", "Normal")</f>
        <v/>
      </c>
      <c r="F8" s="28" t="str">
        <f ca="1">[1]!FAMEData(F7,$B$1,$B$2, 0,"Monthly", "Down", "No Heading", "Normal")</f>
        <v/>
      </c>
      <c r="G8" s="28" t="str">
        <f ca="1">[1]!FAMEData(G7,$B$1,$B$2, 0,"Monthly", "Down", "No Heading", "Normal")</f>
        <v/>
      </c>
      <c r="H8" s="28" t="str">
        <f ca="1">[1]!FAMEData(H7,$B$1,$B$2, 0,"Monthly", "Down", "No Heading", "Normal")</f>
        <v/>
      </c>
      <c r="I8" s="28" t="str">
        <f ca="1">[1]!FAMEData(I7,$B$1,$B$2, 0,"Monthly", "Down", "No Heading", "Normal")</f>
        <v/>
      </c>
      <c r="J8" s="28" t="str">
        <f ca="1">[1]!FAMEData(J7,$B$1,$B$2, 0,"Monthly", "Down", "No Heading", "Normal")</f>
        <v/>
      </c>
      <c r="K8" s="28" t="str">
        <f ca="1">[1]!FAMEData(K7,$B$1,$B$2, 0,"Monthly", "Down", "No Heading", "Normal")</f>
        <v/>
      </c>
      <c r="L8" s="28" t="str">
        <f ca="1">[1]!FAMEData(L7,$B$1,$B$2, 0,"Monthly", "Down", "No Heading", "Normal")</f>
        <v/>
      </c>
      <c r="M8" s="28" t="str">
        <f ca="1">[1]!FAMEData(M7,$B$1,$B$2, 0,"Monthly", "Down", "No Heading", "Normal")</f>
        <v/>
      </c>
      <c r="N8" s="28" t="str">
        <f ca="1">[1]!FAMEData(N7,$B$1,$B$2, 0,"Monthly", "Down", "No Heading", "Normal")</f>
        <v/>
      </c>
      <c r="O8" s="28" t="str">
        <f ca="1">[1]!FAMEData(O7,$B$1,$B$2, 0,"Monthly", "Down", "No Heading", "Normal")</f>
        <v/>
      </c>
      <c r="P8" s="28" t="str">
        <f ca="1">[1]!FAMEData(P7,$B$1,$B$2, 0,"Monthly", "Down", "No Heading", "Normal")</f>
        <v/>
      </c>
      <c r="Q8" s="28" t="str">
        <f ca="1">[1]!FAMEData(Q7,$B$1,$B$2, 0,"Monthly", "Down", "No Heading", "Normal")</f>
        <v/>
      </c>
      <c r="R8" s="28" t="str">
        <f ca="1">[1]!FAMEData(R7,$B$1,$B$2, 0,"Monthly", "Down", "No Heading", "Normal")</f>
        <v/>
      </c>
      <c r="S8" s="28" t="str">
        <f ca="1">[1]!FAMEData(S7,$B$1,$B$2, 0,"Monthly", "Down", "No Heading", "Normal")</f>
        <v/>
      </c>
      <c r="T8" s="28" t="str">
        <f ca="1">[1]!FAMEData(T7,$B$1,$B$2, 0,"Monthly", "Down", "No Heading", "Normal")</f>
        <v/>
      </c>
    </row>
    <row r="9" spans="1:20" x14ac:dyDescent="0.25">
      <c r="A9" s="8">
        <v>44592</v>
      </c>
      <c r="C9" s="28">
        <v>12156.516405</v>
      </c>
      <c r="D9" s="28">
        <v>5689.0578150000001</v>
      </c>
      <c r="E9" s="28">
        <v>3598.7105449999999</v>
      </c>
      <c r="F9" s="28">
        <v>2090.3472700000002</v>
      </c>
      <c r="G9" s="28">
        <v>1508.3632749999999</v>
      </c>
      <c r="H9" s="28">
        <v>6467.4585899000003</v>
      </c>
      <c r="I9" s="28">
        <v>2863.5239599000001</v>
      </c>
      <c r="J9" s="28">
        <v>3603.9346300000002</v>
      </c>
      <c r="K9" s="28">
        <v>-740.41067009999995</v>
      </c>
      <c r="L9" s="28">
        <v>13164.775</v>
      </c>
      <c r="M9" s="28">
        <v>8725.6299999999992</v>
      </c>
      <c r="N9" s="28">
        <v>4353.9949999999999</v>
      </c>
      <c r="O9" s="28">
        <v>4371.6350000000002</v>
      </c>
      <c r="P9" s="28">
        <v>-17.64</v>
      </c>
      <c r="Q9" s="28">
        <v>4439.1450000000004</v>
      </c>
      <c r="R9" s="28">
        <v>1669.2249999999999</v>
      </c>
      <c r="S9" s="28">
        <v>2769.92</v>
      </c>
      <c r="T9" s="28">
        <v>-1100.6949999999999</v>
      </c>
    </row>
    <row r="10" spans="1:20" x14ac:dyDescent="0.25">
      <c r="A10" s="8">
        <v>44620</v>
      </c>
      <c r="C10" s="28">
        <v>12592.516405</v>
      </c>
      <c r="D10" s="28">
        <v>5847.0578150000001</v>
      </c>
      <c r="E10" s="28">
        <v>3699.2105449999999</v>
      </c>
      <c r="F10" s="28">
        <v>2147.8472700000002</v>
      </c>
      <c r="G10" s="28">
        <v>1551.3632749999999</v>
      </c>
      <c r="H10" s="28">
        <v>6745.4585899000003</v>
      </c>
      <c r="I10" s="28">
        <v>2903.5239599000001</v>
      </c>
      <c r="J10" s="28">
        <v>3841.9346300000002</v>
      </c>
      <c r="K10" s="28">
        <v>-938.41067009999995</v>
      </c>
      <c r="L10" s="28">
        <v>13659.195</v>
      </c>
      <c r="M10" s="28">
        <v>8945.73</v>
      </c>
      <c r="N10" s="28">
        <v>4726.8950000000004</v>
      </c>
      <c r="O10" s="28">
        <v>4218.835</v>
      </c>
      <c r="P10" s="28">
        <v>508.06</v>
      </c>
      <c r="Q10" s="28">
        <v>4713.4650000000001</v>
      </c>
      <c r="R10" s="28">
        <v>1746.0250000000001</v>
      </c>
      <c r="S10" s="28">
        <v>2967.44</v>
      </c>
      <c r="T10" s="28">
        <v>-1221.415</v>
      </c>
    </row>
    <row r="11" spans="1:20" x14ac:dyDescent="0.25">
      <c r="A11" s="8">
        <v>44651</v>
      </c>
      <c r="C11" s="28">
        <v>12728.551072</v>
      </c>
      <c r="D11" s="28">
        <v>5547.0924816999996</v>
      </c>
      <c r="E11" s="28">
        <v>3683.7452116999998</v>
      </c>
      <c r="F11" s="28">
        <v>1863.34727</v>
      </c>
      <c r="G11" s="28">
        <v>1820.3979417</v>
      </c>
      <c r="H11" s="28">
        <v>7181.4585899000003</v>
      </c>
      <c r="I11" s="28">
        <v>2998.0239599000001</v>
      </c>
      <c r="J11" s="28">
        <v>4183.4346299999997</v>
      </c>
      <c r="K11" s="28">
        <v>-1185.41067</v>
      </c>
      <c r="L11" s="28">
        <v>14027.195</v>
      </c>
      <c r="M11" s="28">
        <v>9092.23</v>
      </c>
      <c r="N11" s="28">
        <v>4610.1949999999997</v>
      </c>
      <c r="O11" s="28">
        <v>4482.0349999999999</v>
      </c>
      <c r="P11" s="28">
        <v>128.16</v>
      </c>
      <c r="Q11" s="28">
        <v>4934.9650000000001</v>
      </c>
      <c r="R11" s="28">
        <v>1825.2249999999999</v>
      </c>
      <c r="S11" s="28">
        <v>3109.74</v>
      </c>
      <c r="T11" s="28">
        <v>-1284.5150000000001</v>
      </c>
    </row>
    <row r="12" spans="1:20" x14ac:dyDescent="0.25">
      <c r="A12" s="8">
        <v>44681</v>
      </c>
      <c r="C12" s="28">
        <v>13268.016405</v>
      </c>
      <c r="D12" s="28">
        <v>5658.5578150000001</v>
      </c>
      <c r="E12" s="28">
        <v>3640.2105449999999</v>
      </c>
      <c r="F12" s="28">
        <v>2018.34727</v>
      </c>
      <c r="G12" s="28">
        <v>1621.8632749999999</v>
      </c>
      <c r="H12" s="28">
        <v>7609.4585899000003</v>
      </c>
      <c r="I12" s="28">
        <v>3232.0239599000001</v>
      </c>
      <c r="J12" s="28">
        <v>4377.4346299999997</v>
      </c>
      <c r="K12" s="28">
        <v>-1145.41067</v>
      </c>
      <c r="L12" s="28">
        <v>14805.695</v>
      </c>
      <c r="M12" s="28">
        <v>9538.23</v>
      </c>
      <c r="N12" s="28">
        <v>4975.5950000000003</v>
      </c>
      <c r="O12" s="28">
        <v>4562.6350000000002</v>
      </c>
      <c r="P12" s="28">
        <v>412.96</v>
      </c>
      <c r="Q12" s="28">
        <v>5267.4650000000001</v>
      </c>
      <c r="R12" s="28">
        <v>1918.2249999999999</v>
      </c>
      <c r="S12" s="28">
        <v>3349.24</v>
      </c>
      <c r="T12" s="28">
        <v>-1431.0150000000001</v>
      </c>
    </row>
    <row r="13" spans="1:20" x14ac:dyDescent="0.25">
      <c r="A13" s="8">
        <v>44712</v>
      </c>
      <c r="C13" s="28">
        <v>13675.516405</v>
      </c>
      <c r="D13" s="28">
        <v>5663.0578150000001</v>
      </c>
      <c r="E13" s="28">
        <v>3626.7105449999999</v>
      </c>
      <c r="F13" s="28">
        <v>2036.34727</v>
      </c>
      <c r="G13" s="28">
        <v>1590.3632749999999</v>
      </c>
      <c r="H13" s="28">
        <v>8012.4585899000003</v>
      </c>
      <c r="I13" s="28">
        <v>3432.0239599000001</v>
      </c>
      <c r="J13" s="28">
        <v>4580.4346299999997</v>
      </c>
      <c r="K13" s="28">
        <v>-1148.41067</v>
      </c>
      <c r="L13" s="28">
        <v>13946.594999999999</v>
      </c>
      <c r="M13" s="28">
        <v>8570.93</v>
      </c>
      <c r="N13" s="28">
        <v>4844.7950000000001</v>
      </c>
      <c r="O13" s="28">
        <v>3726.1350000000002</v>
      </c>
      <c r="P13" s="28">
        <v>1118.6600000000001</v>
      </c>
      <c r="Q13" s="28">
        <v>5375.665</v>
      </c>
      <c r="R13" s="28">
        <v>1911.7249999999999</v>
      </c>
      <c r="S13" s="28">
        <v>3463.94</v>
      </c>
      <c r="T13" s="28">
        <v>-1552.2149999999999</v>
      </c>
    </row>
    <row r="14" spans="1:20" x14ac:dyDescent="0.25">
      <c r="A14" s="8">
        <v>44742</v>
      </c>
      <c r="C14" s="28">
        <v>14638.816405</v>
      </c>
      <c r="D14" s="28">
        <v>5907.0578150000001</v>
      </c>
      <c r="E14" s="28">
        <v>3545.7105449999999</v>
      </c>
      <c r="F14" s="28">
        <v>2361.3472700000002</v>
      </c>
      <c r="G14" s="28">
        <v>1184.3632749999999</v>
      </c>
      <c r="H14" s="28">
        <v>8731.7585899000005</v>
      </c>
      <c r="I14" s="28">
        <v>3471.0239599000001</v>
      </c>
      <c r="J14" s="28">
        <v>5260.7346299999999</v>
      </c>
      <c r="K14" s="28">
        <v>-1789.7106699999999</v>
      </c>
      <c r="L14" s="28">
        <v>12979.395</v>
      </c>
      <c r="M14" s="28">
        <v>7398.93</v>
      </c>
      <c r="N14" s="28">
        <v>4854.7950000000001</v>
      </c>
      <c r="O14" s="28">
        <v>2544.1350000000002</v>
      </c>
      <c r="P14" s="28">
        <v>2310.66</v>
      </c>
      <c r="Q14" s="28">
        <v>5580.4650000000001</v>
      </c>
      <c r="R14" s="28">
        <v>1934.5250000000001</v>
      </c>
      <c r="S14" s="28">
        <v>3645.94</v>
      </c>
      <c r="T14" s="28">
        <v>-1711.415</v>
      </c>
    </row>
    <row r="15" spans="1:20" x14ac:dyDescent="0.25">
      <c r="A15" s="8">
        <v>44773</v>
      </c>
      <c r="C15" s="28">
        <v>16141.816405</v>
      </c>
      <c r="D15" s="28">
        <v>6763.0578150000001</v>
      </c>
      <c r="E15" s="28">
        <v>4201.7105449999999</v>
      </c>
      <c r="F15" s="28">
        <v>2561.3472700000002</v>
      </c>
      <c r="G15" s="28">
        <v>1640.3632749999999</v>
      </c>
      <c r="H15" s="28">
        <v>9378.7585899000005</v>
      </c>
      <c r="I15" s="28">
        <v>3580.0239599000001</v>
      </c>
      <c r="J15" s="28">
        <v>5798.7346299999999</v>
      </c>
      <c r="K15" s="28">
        <v>-2218.7106699999999</v>
      </c>
      <c r="L15" s="28">
        <v>13359.795</v>
      </c>
      <c r="M15" s="28">
        <v>7384.53</v>
      </c>
      <c r="N15" s="28">
        <v>4791.0950000000003</v>
      </c>
      <c r="O15" s="28">
        <v>2593.4349999999999</v>
      </c>
      <c r="P15" s="28">
        <v>2197.66</v>
      </c>
      <c r="Q15" s="28">
        <v>5975.2650000000003</v>
      </c>
      <c r="R15" s="28">
        <v>2004.5250000000001</v>
      </c>
      <c r="S15" s="28">
        <v>3970.74</v>
      </c>
      <c r="T15" s="28">
        <v>-1966.2149999999999</v>
      </c>
    </row>
    <row r="16" spans="1:20" x14ac:dyDescent="0.25">
      <c r="A16" s="8">
        <v>44804</v>
      </c>
      <c r="C16" s="28">
        <v>17319.816405000001</v>
      </c>
      <c r="D16" s="28">
        <v>7204.7578149999999</v>
      </c>
      <c r="E16" s="28">
        <v>4496.9105449999997</v>
      </c>
      <c r="F16" s="28">
        <v>2707.8472700000002</v>
      </c>
      <c r="G16" s="28">
        <v>1789.063275</v>
      </c>
      <c r="H16" s="28">
        <v>10115.058590000001</v>
      </c>
      <c r="I16" s="28">
        <v>4002.8239598999999</v>
      </c>
      <c r="J16" s="28">
        <v>6112.2346299999999</v>
      </c>
      <c r="K16" s="28">
        <v>-2109.4106700000002</v>
      </c>
      <c r="L16" s="28">
        <v>13222.195</v>
      </c>
      <c r="M16" s="28">
        <v>7110.73</v>
      </c>
      <c r="N16" s="28">
        <v>4749.0950000000003</v>
      </c>
      <c r="O16" s="28">
        <v>2361.6350000000002</v>
      </c>
      <c r="P16" s="28">
        <v>2387.46</v>
      </c>
      <c r="Q16" s="28">
        <v>6111.4650000000001</v>
      </c>
      <c r="R16" s="28">
        <v>1965.5250000000001</v>
      </c>
      <c r="S16" s="28">
        <v>4145.9399999999996</v>
      </c>
      <c r="T16" s="28">
        <v>-2180.415</v>
      </c>
    </row>
    <row r="17" spans="1:20" x14ac:dyDescent="0.25">
      <c r="A17" s="8">
        <v>44834</v>
      </c>
      <c r="C17" s="28">
        <v>18343.857704999999</v>
      </c>
      <c r="D17" s="28">
        <v>7567.6578149999996</v>
      </c>
      <c r="E17" s="28">
        <v>4443.8105450000003</v>
      </c>
      <c r="F17" s="28">
        <v>3123.8472700000002</v>
      </c>
      <c r="G17" s="28">
        <v>1319.9632750000001</v>
      </c>
      <c r="H17" s="28">
        <v>10776.19989</v>
      </c>
      <c r="I17" s="28">
        <v>4414.8946099000004</v>
      </c>
      <c r="J17" s="28">
        <v>6361.3052799999996</v>
      </c>
      <c r="K17" s="28">
        <v>-1946.41067</v>
      </c>
      <c r="L17" s="28">
        <v>14710.395</v>
      </c>
      <c r="M17" s="28">
        <v>8354.83</v>
      </c>
      <c r="N17" s="28">
        <v>5602.1949999999997</v>
      </c>
      <c r="O17" s="28">
        <v>2752.6350000000002</v>
      </c>
      <c r="P17" s="28">
        <v>2849.56</v>
      </c>
      <c r="Q17" s="28">
        <v>6355.5649999999996</v>
      </c>
      <c r="R17" s="28">
        <v>1805.5250000000001</v>
      </c>
      <c r="S17" s="28">
        <v>4550.04</v>
      </c>
      <c r="T17" s="28">
        <v>-2744.5149999999999</v>
      </c>
    </row>
    <row r="18" spans="1:20" x14ac:dyDescent="0.25">
      <c r="A18" s="8">
        <v>44865</v>
      </c>
      <c r="C18" s="28">
        <v>19163.857704999999</v>
      </c>
      <c r="D18" s="28">
        <v>7954.6578149999996</v>
      </c>
      <c r="E18" s="28">
        <v>4607.8105450000003</v>
      </c>
      <c r="F18" s="28">
        <v>3346.8472700000002</v>
      </c>
      <c r="G18" s="28">
        <v>1260.9632750000001</v>
      </c>
      <c r="H18" s="28">
        <v>11209.19989</v>
      </c>
      <c r="I18" s="28">
        <v>4714.8946099000004</v>
      </c>
      <c r="J18" s="28">
        <v>6494.3052799999996</v>
      </c>
      <c r="K18" s="28">
        <v>-1779.41067</v>
      </c>
      <c r="L18" s="28">
        <v>17179.116440000002</v>
      </c>
      <c r="M18" s="28">
        <v>10371.530000000001</v>
      </c>
      <c r="N18" s="28">
        <v>6641.0950000000003</v>
      </c>
      <c r="O18" s="28">
        <v>3730.4349999999999</v>
      </c>
      <c r="P18" s="28">
        <v>2910.66</v>
      </c>
      <c r="Q18" s="28">
        <v>6807.58644</v>
      </c>
      <c r="R18" s="28">
        <v>1960.58572</v>
      </c>
      <c r="S18" s="28">
        <v>4847.00072</v>
      </c>
      <c r="T18" s="28">
        <v>-2886.415</v>
      </c>
    </row>
    <row r="19" spans="1:20" x14ac:dyDescent="0.25">
      <c r="A19" s="8">
        <v>44895</v>
      </c>
      <c r="C19" s="28">
        <v>19126.457705000001</v>
      </c>
      <c r="D19" s="28">
        <v>7580.6578149999996</v>
      </c>
      <c r="E19" s="28">
        <v>4394.8105450000003</v>
      </c>
      <c r="F19" s="28">
        <v>3185.8472700000002</v>
      </c>
      <c r="G19" s="28">
        <v>1208.9632750000001</v>
      </c>
      <c r="H19" s="28">
        <v>11545.79989</v>
      </c>
      <c r="I19" s="28">
        <v>4944.4946098999999</v>
      </c>
      <c r="J19" s="28">
        <v>6601.3052799999996</v>
      </c>
      <c r="K19" s="28">
        <v>-1656.8106700000001</v>
      </c>
      <c r="L19" s="28">
        <v>17592.516439999999</v>
      </c>
      <c r="M19" s="28">
        <v>10347.23</v>
      </c>
      <c r="N19" s="28">
        <v>6606.6949999999997</v>
      </c>
      <c r="O19" s="28">
        <v>3740.5349999999999</v>
      </c>
      <c r="P19" s="28">
        <v>2866.16</v>
      </c>
      <c r="Q19" s="28">
        <v>7245.2864399999999</v>
      </c>
      <c r="R19" s="28">
        <v>2367.7857199999999</v>
      </c>
      <c r="S19" s="28">
        <v>4877.50072</v>
      </c>
      <c r="T19" s="28">
        <v>-2509.7150000000001</v>
      </c>
    </row>
    <row r="20" spans="1:20" x14ac:dyDescent="0.25">
      <c r="A20" s="8">
        <v>44926</v>
      </c>
      <c r="C20" s="28">
        <v>19202.957705000001</v>
      </c>
      <c r="D20" s="28">
        <v>7537.2525400000004</v>
      </c>
      <c r="E20" s="28">
        <v>4282.5612700000001</v>
      </c>
      <c r="F20" s="28">
        <v>3254.6912699999998</v>
      </c>
      <c r="G20" s="28">
        <v>1027.8699999999999</v>
      </c>
      <c r="H20" s="28">
        <v>11665.705164999999</v>
      </c>
      <c r="I20" s="28">
        <v>4996.2438849</v>
      </c>
      <c r="J20" s="28">
        <v>6669.4612800000004</v>
      </c>
      <c r="K20" s="28">
        <v>-1673.2173949999999</v>
      </c>
      <c r="L20" s="28">
        <v>17389.21644</v>
      </c>
      <c r="M20" s="28">
        <v>10196.129999999999</v>
      </c>
      <c r="N20" s="28">
        <v>6114.1949999999997</v>
      </c>
      <c r="O20" s="28">
        <v>4081.9349999999999</v>
      </c>
      <c r="P20" s="28">
        <v>2032.26</v>
      </c>
      <c r="Q20" s="28">
        <v>7193.08644</v>
      </c>
      <c r="R20" s="28">
        <v>2432.7857199999999</v>
      </c>
      <c r="S20" s="28">
        <v>4760.3007200000002</v>
      </c>
      <c r="T20" s="28">
        <v>-2327.5149999999999</v>
      </c>
    </row>
    <row r="21" spans="1:20" x14ac:dyDescent="0.25">
      <c r="A21" s="8">
        <v>44957</v>
      </c>
      <c r="C21" s="28">
        <v>20022.504434999999</v>
      </c>
      <c r="D21" s="28">
        <v>7229.2525400000004</v>
      </c>
      <c r="E21" s="28">
        <v>3969.5612700000001</v>
      </c>
      <c r="F21" s="28">
        <v>3259.6912699999998</v>
      </c>
      <c r="G21" s="28">
        <v>709.87</v>
      </c>
      <c r="H21" s="28">
        <v>12793.251894999999</v>
      </c>
      <c r="I21" s="28">
        <v>5595.9075648999997</v>
      </c>
      <c r="J21" s="28">
        <v>7197.3443299999999</v>
      </c>
      <c r="K21" s="28">
        <v>-1601.4367649999999</v>
      </c>
      <c r="L21" s="28">
        <v>18206.516439999999</v>
      </c>
      <c r="M21" s="28">
        <v>11085.43</v>
      </c>
      <c r="N21" s="28">
        <v>6481.5950000000003</v>
      </c>
      <c r="O21" s="28">
        <v>4603.835</v>
      </c>
      <c r="P21" s="28">
        <v>1877.76</v>
      </c>
      <c r="Q21" s="28">
        <v>7121.08644</v>
      </c>
      <c r="R21" s="28">
        <v>2293.58572</v>
      </c>
      <c r="S21" s="28">
        <v>4827.50072</v>
      </c>
      <c r="T21" s="28">
        <v>-2533.915</v>
      </c>
    </row>
    <row r="22" spans="1:20" x14ac:dyDescent="0.25">
      <c r="A22" s="8">
        <v>44985</v>
      </c>
      <c r="C22" s="28">
        <v>20722.503545</v>
      </c>
      <c r="D22" s="28">
        <v>7482.3796496000004</v>
      </c>
      <c r="E22" s="28">
        <v>4307.6883796000002</v>
      </c>
      <c r="F22" s="28">
        <v>3174.6912699999998</v>
      </c>
      <c r="G22" s="28">
        <v>1132.9971095999999</v>
      </c>
      <c r="H22" s="28">
        <v>13240.123895000001</v>
      </c>
      <c r="I22" s="28">
        <v>5667.7795649</v>
      </c>
      <c r="J22" s="28">
        <v>7572.3443299999999</v>
      </c>
      <c r="K22" s="28">
        <v>-1904.5647650000001</v>
      </c>
      <c r="L22" s="28">
        <v>19176.016439999999</v>
      </c>
      <c r="M22" s="28">
        <v>11435.13</v>
      </c>
      <c r="N22" s="28">
        <v>6761.2950000000001</v>
      </c>
      <c r="O22" s="28">
        <v>4673.835</v>
      </c>
      <c r="P22" s="28">
        <v>2087.46</v>
      </c>
      <c r="Q22" s="28">
        <v>7740.8864400000002</v>
      </c>
      <c r="R22" s="28">
        <v>2334.08572</v>
      </c>
      <c r="S22" s="28">
        <v>5406.8007200000002</v>
      </c>
      <c r="T22" s="28">
        <v>-3072.7150000000001</v>
      </c>
    </row>
    <row r="23" spans="1:20" x14ac:dyDescent="0.25">
      <c r="A23" s="8">
        <v>45016</v>
      </c>
      <c r="C23" s="28">
        <v>22467.503545</v>
      </c>
      <c r="D23" s="28">
        <v>8832.3796495999995</v>
      </c>
      <c r="E23" s="28">
        <v>5684.6883796000002</v>
      </c>
      <c r="F23" s="28">
        <v>3147.6912699999998</v>
      </c>
      <c r="G23" s="28">
        <v>2536.9971095999999</v>
      </c>
      <c r="H23" s="28">
        <v>13635.123895000001</v>
      </c>
      <c r="I23" s="28">
        <v>5746.7795649</v>
      </c>
      <c r="J23" s="28">
        <v>7888.3443299999999</v>
      </c>
      <c r="K23" s="28">
        <v>-2141.5647650000001</v>
      </c>
      <c r="L23" s="28">
        <v>19962.116440000002</v>
      </c>
      <c r="M23" s="28">
        <v>11328.73</v>
      </c>
      <c r="N23" s="28">
        <v>6409.9949999999999</v>
      </c>
      <c r="O23" s="28">
        <v>4918.7349999999997</v>
      </c>
      <c r="P23" s="28">
        <v>1491.26</v>
      </c>
      <c r="Q23" s="28">
        <v>8633.3864400000002</v>
      </c>
      <c r="R23" s="28">
        <v>2653.08572</v>
      </c>
      <c r="S23" s="28">
        <v>5980.3007200000002</v>
      </c>
      <c r="T23" s="28">
        <v>-3327.2150000000001</v>
      </c>
    </row>
    <row r="24" spans="1:20" x14ac:dyDescent="0.25">
      <c r="A24" s="8">
        <v>45046</v>
      </c>
      <c r="C24" s="28">
        <v>22838.403545000001</v>
      </c>
      <c r="D24" s="28">
        <v>8329.7796495999992</v>
      </c>
      <c r="E24" s="28">
        <v>5487.6883796000002</v>
      </c>
      <c r="F24" s="28">
        <v>2842.0912699999999</v>
      </c>
      <c r="G24" s="28">
        <v>2645.5971095999998</v>
      </c>
      <c r="H24" s="28">
        <v>14508.623895000001</v>
      </c>
      <c r="I24" s="28">
        <v>5875.7795649</v>
      </c>
      <c r="J24" s="28">
        <v>8632.8443299999999</v>
      </c>
      <c r="K24" s="28">
        <v>-2757.0647650000001</v>
      </c>
      <c r="L24" s="28">
        <v>20615.266439999999</v>
      </c>
      <c r="M24" s="28">
        <v>11377.83</v>
      </c>
      <c r="N24" s="28">
        <v>6555.5950000000003</v>
      </c>
      <c r="O24" s="28">
        <v>4822.2349999999997</v>
      </c>
      <c r="P24" s="28">
        <v>1733.36</v>
      </c>
      <c r="Q24" s="28">
        <v>9237.4364399999995</v>
      </c>
      <c r="R24" s="28">
        <v>2884.0357199999999</v>
      </c>
      <c r="S24" s="28">
        <v>6353.4007199999996</v>
      </c>
      <c r="T24" s="28">
        <v>-3469.3649999999998</v>
      </c>
    </row>
    <row r="25" spans="1:20" x14ac:dyDescent="0.25">
      <c r="A25" s="8">
        <v>45077</v>
      </c>
      <c r="C25" s="28">
        <v>22638.553544999999</v>
      </c>
      <c r="D25" s="28">
        <v>7657.4419950000001</v>
      </c>
      <c r="E25" s="28">
        <v>4944.4507249999997</v>
      </c>
      <c r="F25" s="28">
        <v>2712.99127</v>
      </c>
      <c r="G25" s="28">
        <v>2231.4594550000002</v>
      </c>
      <c r="H25" s="28">
        <v>14981.111548999999</v>
      </c>
      <c r="I25" s="28">
        <v>5971.0172194999996</v>
      </c>
      <c r="J25" s="28">
        <v>9010.0943299999999</v>
      </c>
      <c r="K25" s="28">
        <v>-3039.0771110000001</v>
      </c>
      <c r="L25" s="28">
        <v>21294.80644</v>
      </c>
      <c r="M25" s="28">
        <v>11722.63</v>
      </c>
      <c r="N25" s="28">
        <v>6720.3950000000004</v>
      </c>
      <c r="O25" s="28">
        <v>5002.2349999999997</v>
      </c>
      <c r="P25" s="28">
        <v>1718.16</v>
      </c>
      <c r="Q25" s="28">
        <v>9572.1764399999993</v>
      </c>
      <c r="R25" s="28">
        <v>3021.0357199999999</v>
      </c>
      <c r="S25" s="28">
        <v>6551.1407200000003</v>
      </c>
      <c r="T25" s="28">
        <v>-3530.105</v>
      </c>
    </row>
    <row r="26" spans="1:20" x14ac:dyDescent="0.25">
      <c r="A26" s="8">
        <v>45107</v>
      </c>
      <c r="C26" s="28">
        <v>22979.553544999999</v>
      </c>
      <c r="D26" s="28">
        <v>7783.9419950000001</v>
      </c>
      <c r="E26" s="28">
        <v>5297.4507249999997</v>
      </c>
      <c r="F26" s="28">
        <v>2486.49127</v>
      </c>
      <c r="G26" s="28">
        <v>2810.9594550000002</v>
      </c>
      <c r="H26" s="28">
        <v>15195.61155</v>
      </c>
      <c r="I26" s="28">
        <v>5863.0172194999996</v>
      </c>
      <c r="J26" s="28">
        <v>9332.5943299999999</v>
      </c>
      <c r="K26" s="28">
        <v>-3469.5771110000001</v>
      </c>
      <c r="L26" s="28">
        <v>22088.80644</v>
      </c>
      <c r="M26" s="28">
        <v>12072.73</v>
      </c>
      <c r="N26" s="28">
        <v>6675.4949999999999</v>
      </c>
      <c r="O26" s="28">
        <v>5397.2349999999997</v>
      </c>
      <c r="P26" s="28">
        <v>1278.26</v>
      </c>
      <c r="Q26" s="28">
        <v>10016.076440000001</v>
      </c>
      <c r="R26" s="28">
        <v>3214.9357199999999</v>
      </c>
      <c r="S26" s="28">
        <v>6801.1407200000003</v>
      </c>
      <c r="T26" s="28">
        <v>-3586.2049999999999</v>
      </c>
    </row>
    <row r="27" spans="1:20" x14ac:dyDescent="0.25">
      <c r="A27" s="8">
        <v>45138</v>
      </c>
      <c r="C27" s="28">
        <v>23151.553544999999</v>
      </c>
      <c r="D27" s="28">
        <v>7705.9419950000001</v>
      </c>
      <c r="E27" s="28">
        <v>4891.4507249999997</v>
      </c>
      <c r="F27" s="28">
        <v>2814.49127</v>
      </c>
      <c r="G27" s="28">
        <v>2076.9594550000002</v>
      </c>
      <c r="H27" s="28">
        <v>15445.61155</v>
      </c>
      <c r="I27" s="28">
        <v>5927.0172194999996</v>
      </c>
      <c r="J27" s="28">
        <v>9518.5943299999999</v>
      </c>
      <c r="K27" s="28">
        <v>-3591.5771110000001</v>
      </c>
      <c r="L27" s="28">
        <v>23532.906439999999</v>
      </c>
      <c r="M27" s="28">
        <v>13268.145</v>
      </c>
      <c r="N27" s="28">
        <v>7787.3950000000004</v>
      </c>
      <c r="O27" s="28">
        <v>5480.75</v>
      </c>
      <c r="P27" s="28">
        <v>2306.645</v>
      </c>
      <c r="Q27" s="28">
        <v>10264.76144</v>
      </c>
      <c r="R27" s="28">
        <v>3247.08572</v>
      </c>
      <c r="S27" s="28">
        <v>7017.6757200000002</v>
      </c>
      <c r="T27" s="28">
        <v>-3770.59</v>
      </c>
    </row>
    <row r="28" spans="1:20" x14ac:dyDescent="0.25">
      <c r="A28" s="8">
        <v>45169</v>
      </c>
      <c r="C28" s="28">
        <v>24462.610474000001</v>
      </c>
      <c r="D28" s="28">
        <v>8184.4989249999999</v>
      </c>
      <c r="E28" s="28">
        <v>5320.4507249999997</v>
      </c>
      <c r="F28" s="28">
        <v>2864.0482000000002</v>
      </c>
      <c r="G28" s="28">
        <v>2456.402525</v>
      </c>
      <c r="H28" s="28">
        <v>16278.111548999999</v>
      </c>
      <c r="I28" s="28">
        <v>6282.0172194999996</v>
      </c>
      <c r="J28" s="28">
        <v>9996.0943299999999</v>
      </c>
      <c r="K28" s="28">
        <v>-3714.0771110000001</v>
      </c>
      <c r="L28" s="28">
        <v>25401.35644</v>
      </c>
      <c r="M28" s="28">
        <v>14492.094999999999</v>
      </c>
      <c r="N28" s="28">
        <v>9101.3449999999993</v>
      </c>
      <c r="O28" s="28">
        <v>5390.75</v>
      </c>
      <c r="P28" s="28">
        <v>3710.5949999999998</v>
      </c>
      <c r="Q28" s="28">
        <v>10909.26144</v>
      </c>
      <c r="R28" s="28">
        <v>3392.08572</v>
      </c>
      <c r="S28" s="28">
        <v>7517.1757200000002</v>
      </c>
      <c r="T28" s="28">
        <v>-4125.09</v>
      </c>
    </row>
    <row r="29" spans="1:20" x14ac:dyDescent="0.25">
      <c r="A29" s="8">
        <v>45199</v>
      </c>
      <c r="C29" s="28">
        <v>25117.865474999999</v>
      </c>
      <c r="D29" s="28">
        <v>8415.0539250000002</v>
      </c>
      <c r="E29" s="28">
        <v>5667.9507249999997</v>
      </c>
      <c r="F29" s="28">
        <v>2747.1032</v>
      </c>
      <c r="G29" s="28">
        <v>2920.8475250000001</v>
      </c>
      <c r="H29" s="28">
        <v>16702.811548999998</v>
      </c>
      <c r="I29" s="28">
        <v>6118.0172194999996</v>
      </c>
      <c r="J29" s="28">
        <v>10584.794330000001</v>
      </c>
      <c r="K29" s="28">
        <v>-4466.7771110000003</v>
      </c>
      <c r="L29" s="28">
        <v>25649.756440000001</v>
      </c>
      <c r="M29" s="28">
        <v>14132.395</v>
      </c>
      <c r="N29" s="28">
        <v>9052.0450000000001</v>
      </c>
      <c r="O29" s="28">
        <v>5080.3500000000004</v>
      </c>
      <c r="P29" s="28">
        <v>3971.6950000000002</v>
      </c>
      <c r="Q29" s="28">
        <v>11517.361440000001</v>
      </c>
      <c r="R29" s="28">
        <v>3507.4857200000001</v>
      </c>
      <c r="S29" s="28">
        <v>8009.87572</v>
      </c>
      <c r="T29" s="28">
        <v>-4502.3900000000003</v>
      </c>
    </row>
    <row r="30" spans="1:20" x14ac:dyDescent="0.25">
      <c r="A30" s="8">
        <v>45230</v>
      </c>
      <c r="C30" s="28">
        <v>26807.265475</v>
      </c>
      <c r="D30" s="28">
        <v>9203.2445549999993</v>
      </c>
      <c r="E30" s="28">
        <v>6466.4507249999997</v>
      </c>
      <c r="F30" s="28">
        <v>2736.7938300000001</v>
      </c>
      <c r="G30" s="28">
        <v>3729.6568950000001</v>
      </c>
      <c r="H30" s="28">
        <v>17604.020918999999</v>
      </c>
      <c r="I30" s="28">
        <v>6140.0172194999996</v>
      </c>
      <c r="J30" s="28">
        <v>11464.003699999999</v>
      </c>
      <c r="K30" s="28">
        <v>-5323.9864809999999</v>
      </c>
      <c r="L30" s="28">
        <v>26904.346440000001</v>
      </c>
      <c r="M30" s="28">
        <v>14457.094999999999</v>
      </c>
      <c r="N30" s="28">
        <v>9026.4950000000008</v>
      </c>
      <c r="O30" s="28">
        <v>5430.6</v>
      </c>
      <c r="P30" s="28">
        <v>3595.895</v>
      </c>
      <c r="Q30" s="28">
        <v>12447.25144</v>
      </c>
      <c r="R30" s="28">
        <v>3857.2857199999999</v>
      </c>
      <c r="S30" s="28">
        <v>8589.9657200000001</v>
      </c>
      <c r="T30" s="28">
        <v>-4732.68</v>
      </c>
    </row>
    <row r="31" spans="1:20" x14ac:dyDescent="0.25">
      <c r="A31" s="8">
        <v>45260</v>
      </c>
      <c r="C31" s="28">
        <v>32012.169346999999</v>
      </c>
      <c r="D31" s="28">
        <v>13191.948426999999</v>
      </c>
      <c r="E31" s="28">
        <v>9634.5921971999996</v>
      </c>
      <c r="F31" s="28">
        <v>3557.3562299999999</v>
      </c>
      <c r="G31" s="28">
        <v>6077.2359672000002</v>
      </c>
      <c r="H31" s="28">
        <v>18820.220918999999</v>
      </c>
      <c r="I31" s="28">
        <v>6187.5172194999996</v>
      </c>
      <c r="J31" s="28">
        <v>12632.7037</v>
      </c>
      <c r="K31" s="28">
        <v>-6445.1864809999997</v>
      </c>
      <c r="L31" s="28">
        <v>27190.281439999999</v>
      </c>
      <c r="M31" s="28">
        <v>13198.97</v>
      </c>
      <c r="N31" s="28">
        <v>7772.57</v>
      </c>
      <c r="O31" s="28">
        <v>5426.4</v>
      </c>
      <c r="P31" s="28">
        <v>2346.17</v>
      </c>
      <c r="Q31" s="28">
        <v>13991.311439999999</v>
      </c>
      <c r="R31" s="28">
        <v>4306.4457199999997</v>
      </c>
      <c r="S31" s="28">
        <v>9684.8657199999998</v>
      </c>
      <c r="T31" s="28">
        <v>-5378.42</v>
      </c>
    </row>
    <row r="32" spans="1:20" x14ac:dyDescent="0.25">
      <c r="A32" s="8">
        <v>45291</v>
      </c>
      <c r="C32" s="28">
        <v>38916.774376000001</v>
      </c>
      <c r="D32" s="28">
        <v>19450.053456000001</v>
      </c>
      <c r="E32" s="28">
        <v>12920.697226</v>
      </c>
      <c r="F32" s="28">
        <v>6529.3562300000003</v>
      </c>
      <c r="G32" s="28">
        <v>6391.3409964000002</v>
      </c>
      <c r="H32" s="28">
        <v>19466.72092</v>
      </c>
      <c r="I32" s="28">
        <v>6418.0172194999996</v>
      </c>
      <c r="J32" s="28">
        <v>13048.7037</v>
      </c>
      <c r="K32" s="28">
        <v>-6630.6864800000003</v>
      </c>
      <c r="L32" s="28">
        <v>29047.881440000001</v>
      </c>
      <c r="M32" s="28">
        <v>14743.87</v>
      </c>
      <c r="N32" s="28">
        <v>8420.57</v>
      </c>
      <c r="O32" s="28">
        <v>6323.3</v>
      </c>
      <c r="P32" s="28">
        <v>2097.27</v>
      </c>
      <c r="Q32" s="28">
        <v>14304.01144</v>
      </c>
      <c r="R32" s="28">
        <v>4588.1457200000004</v>
      </c>
      <c r="S32" s="28">
        <v>9715.8657199999998</v>
      </c>
      <c r="T32" s="28">
        <v>-5127.72</v>
      </c>
    </row>
    <row r="33" spans="1:20" x14ac:dyDescent="0.25">
      <c r="A33" s="8">
        <v>45322</v>
      </c>
      <c r="C33" s="28">
        <v>42559.399067999999</v>
      </c>
      <c r="D33" s="28">
        <v>22727.178147999999</v>
      </c>
      <c r="E33" s="28">
        <v>13825.321918</v>
      </c>
      <c r="F33" s="28">
        <v>8901.8562299999994</v>
      </c>
      <c r="G33" s="28">
        <v>4923.4656882999998</v>
      </c>
      <c r="H33" s="28">
        <v>19832.220918999999</v>
      </c>
      <c r="I33" s="28">
        <v>6979.5172194999996</v>
      </c>
      <c r="J33" s="28">
        <v>12852.7037</v>
      </c>
      <c r="K33" s="28">
        <v>-5873.1864809999997</v>
      </c>
      <c r="L33" s="28">
        <v>31116.381440000001</v>
      </c>
      <c r="M33" s="28">
        <v>16414.97</v>
      </c>
      <c r="N33" s="28">
        <v>9497.6200000000008</v>
      </c>
      <c r="O33" s="28">
        <v>6917.35</v>
      </c>
      <c r="P33" s="28">
        <v>2580.27</v>
      </c>
      <c r="Q33" s="28">
        <v>14701.41144</v>
      </c>
      <c r="R33" s="28">
        <v>4449.2457199999999</v>
      </c>
      <c r="S33" s="28">
        <v>10252.165720000001</v>
      </c>
      <c r="T33" s="28">
        <v>-5802.92</v>
      </c>
    </row>
    <row r="34" spans="1:20" x14ac:dyDescent="0.25">
      <c r="A34" s="8">
        <v>45351</v>
      </c>
      <c r="C34" s="28">
        <v>49017.046446</v>
      </c>
      <c r="D34" s="28">
        <v>29118.525526000001</v>
      </c>
      <c r="E34" s="28">
        <v>18317.190896</v>
      </c>
      <c r="F34" s="28">
        <v>10801.334629999999</v>
      </c>
      <c r="G34" s="28">
        <v>7515.8562660999996</v>
      </c>
      <c r="H34" s="28">
        <v>19898.520918999999</v>
      </c>
      <c r="I34" s="28">
        <v>6929.5172194999996</v>
      </c>
      <c r="J34" s="28">
        <v>12969.003699999999</v>
      </c>
      <c r="K34" s="28">
        <v>-6039.4864799999996</v>
      </c>
      <c r="L34" s="28">
        <v>33355.081440000002</v>
      </c>
      <c r="M34" s="28">
        <v>17582.32</v>
      </c>
      <c r="N34" s="28">
        <v>10064.969999999999</v>
      </c>
      <c r="O34" s="28">
        <v>7517.35</v>
      </c>
      <c r="P34" s="28">
        <v>2547.62</v>
      </c>
      <c r="Q34" s="28">
        <v>15772.76144</v>
      </c>
      <c r="R34" s="28">
        <v>4493.2457199999999</v>
      </c>
      <c r="S34" s="28">
        <v>11279.515719999999</v>
      </c>
      <c r="T34" s="28">
        <v>-6786.27</v>
      </c>
    </row>
    <row r="35" spans="1:20" x14ac:dyDescent="0.25">
      <c r="A35" s="8">
        <v>45382</v>
      </c>
      <c r="C35" s="28">
        <v>50880.541416</v>
      </c>
      <c r="D35" s="28">
        <v>30705.720496999998</v>
      </c>
      <c r="E35" s="28">
        <v>19239.385867000001</v>
      </c>
      <c r="F35" s="28">
        <v>11466.334629999999</v>
      </c>
      <c r="G35" s="28">
        <v>7773.0512368999998</v>
      </c>
      <c r="H35" s="28">
        <v>20174.820919000002</v>
      </c>
      <c r="I35" s="28">
        <v>6988.8172194999997</v>
      </c>
      <c r="J35" s="28">
        <v>13186.003699999999</v>
      </c>
      <c r="K35" s="28">
        <v>-6197.1864809999997</v>
      </c>
      <c r="L35" s="28">
        <v>34965.43144</v>
      </c>
      <c r="M35" s="28">
        <v>17946.47</v>
      </c>
      <c r="N35" s="28">
        <v>10457.42</v>
      </c>
      <c r="O35" s="28">
        <v>7489.05</v>
      </c>
      <c r="P35" s="28">
        <v>2968.37</v>
      </c>
      <c r="Q35" s="28">
        <v>17018.961439999999</v>
      </c>
      <c r="R35" s="28">
        <v>4587.8457200000003</v>
      </c>
      <c r="S35" s="28">
        <v>12431.11572</v>
      </c>
      <c r="T35" s="28">
        <v>-7843.27</v>
      </c>
    </row>
    <row r="36" spans="1:20" x14ac:dyDescent="0.25">
      <c r="A36" s="8">
        <v>45412</v>
      </c>
      <c r="C36" s="28">
        <v>51785.951049000003</v>
      </c>
      <c r="D36" s="28">
        <v>31000.530129999999</v>
      </c>
      <c r="E36" s="28">
        <v>19177.195500000002</v>
      </c>
      <c r="F36" s="28">
        <v>11823.334629999999</v>
      </c>
      <c r="G36" s="28">
        <v>7353.8608700000004</v>
      </c>
      <c r="H36" s="28">
        <v>20785.42092</v>
      </c>
      <c r="I36" s="28">
        <v>7500.8172194999997</v>
      </c>
      <c r="J36" s="28">
        <v>13284.6037</v>
      </c>
      <c r="K36" s="28">
        <v>-5783.7864810000001</v>
      </c>
      <c r="L36" s="28">
        <v>35999.731440000003</v>
      </c>
      <c r="M36" s="28">
        <v>17688.169999999998</v>
      </c>
      <c r="N36" s="28">
        <v>10037.52</v>
      </c>
      <c r="O36" s="28">
        <v>7650.65</v>
      </c>
      <c r="P36" s="28">
        <v>2386.87</v>
      </c>
      <c r="Q36" s="28">
        <v>18311.561440000001</v>
      </c>
      <c r="R36" s="28">
        <v>4915.8457200000003</v>
      </c>
      <c r="S36" s="28">
        <v>13395.71572</v>
      </c>
      <c r="T36" s="28">
        <v>-8479.8700000000008</v>
      </c>
    </row>
    <row r="37" spans="1:20" x14ac:dyDescent="0.25">
      <c r="A37" s="8">
        <v>45443</v>
      </c>
      <c r="C37" s="28">
        <v>52352.043916000002</v>
      </c>
      <c r="D37" s="28">
        <v>31416.312997000001</v>
      </c>
      <c r="E37" s="28">
        <v>19486.878367000001</v>
      </c>
      <c r="F37" s="28">
        <v>11929.43463</v>
      </c>
      <c r="G37" s="28">
        <v>7557.4437368999997</v>
      </c>
      <c r="H37" s="28">
        <v>20935.730920000002</v>
      </c>
      <c r="I37" s="28">
        <v>7556.5172194999996</v>
      </c>
      <c r="J37" s="28">
        <v>13379.2137</v>
      </c>
      <c r="K37" s="28">
        <v>-5822.6964809999999</v>
      </c>
      <c r="L37" s="28">
        <v>36398.156439999999</v>
      </c>
      <c r="M37" s="28">
        <v>17652.030719999999</v>
      </c>
      <c r="N37" s="28">
        <v>10429.23072</v>
      </c>
      <c r="O37" s="28">
        <v>7222.8</v>
      </c>
      <c r="P37" s="28">
        <v>3206.4307199999998</v>
      </c>
      <c r="Q37" s="28">
        <v>18746.12572</v>
      </c>
      <c r="R37" s="28">
        <v>5170.7849999999999</v>
      </c>
      <c r="S37" s="28">
        <v>13575.34072</v>
      </c>
      <c r="T37" s="28">
        <v>-8404.5557200000003</v>
      </c>
    </row>
    <row r="38" spans="1:20" x14ac:dyDescent="0.25">
      <c r="A38" s="8">
        <v>45473</v>
      </c>
      <c r="C38" s="28">
        <v>52211.093915999998</v>
      </c>
      <c r="D38" s="28">
        <v>31292.362997</v>
      </c>
      <c r="E38" s="28">
        <v>19101.428367</v>
      </c>
      <c r="F38" s="28">
        <v>12190.93463</v>
      </c>
      <c r="G38" s="28">
        <v>6910.4937368999999</v>
      </c>
      <c r="H38" s="28">
        <v>20918.730920000002</v>
      </c>
      <c r="I38" s="28">
        <v>7601.0172194999996</v>
      </c>
      <c r="J38" s="28">
        <v>13317.7137</v>
      </c>
      <c r="K38" s="28">
        <v>-5716.6964799999996</v>
      </c>
      <c r="L38" s="28">
        <v>37020.706440000002</v>
      </c>
      <c r="M38" s="28">
        <v>18152.080720000002</v>
      </c>
      <c r="N38" s="28">
        <v>10931.780720000001</v>
      </c>
      <c r="O38" s="28">
        <v>7220.3</v>
      </c>
      <c r="P38" s="28">
        <v>3711.48072</v>
      </c>
      <c r="Q38" s="28">
        <v>18868.62572</v>
      </c>
      <c r="R38" s="28">
        <v>4920.2849999999999</v>
      </c>
      <c r="S38" s="28">
        <v>13948.34072</v>
      </c>
      <c r="T38" s="28">
        <v>-9028.0557200000003</v>
      </c>
    </row>
    <row r="39" spans="1:20" x14ac:dyDescent="0.25">
      <c r="A39" s="8">
        <v>45504</v>
      </c>
      <c r="C39" s="28">
        <v>54286.699908000002</v>
      </c>
      <c r="D39" s="28">
        <v>32995.368988000002</v>
      </c>
      <c r="E39" s="28">
        <v>20589.434357999999</v>
      </c>
      <c r="F39" s="28">
        <v>12405.93463</v>
      </c>
      <c r="G39" s="28">
        <v>8183.4997283000002</v>
      </c>
      <c r="H39" s="28">
        <v>21291.33092</v>
      </c>
      <c r="I39" s="28">
        <v>7887.6172194999999</v>
      </c>
      <c r="J39" s="28">
        <v>13403.7137</v>
      </c>
      <c r="K39" s="28">
        <v>-5516.0964800000002</v>
      </c>
      <c r="L39" s="28">
        <v>38354.80644</v>
      </c>
      <c r="M39" s="28">
        <v>18522.080720000002</v>
      </c>
      <c r="N39" s="28">
        <v>10598.18072</v>
      </c>
      <c r="O39" s="28">
        <v>7923.9</v>
      </c>
      <c r="P39" s="28">
        <v>2674.2807200000002</v>
      </c>
      <c r="Q39" s="28">
        <v>19832.725719999999</v>
      </c>
      <c r="R39" s="28">
        <v>5650.2849999999999</v>
      </c>
      <c r="S39" s="28">
        <v>14182.440720000001</v>
      </c>
      <c r="T39" s="28">
        <v>-8532.1557200000007</v>
      </c>
    </row>
    <row r="40" spans="1:20" x14ac:dyDescent="0.25">
      <c r="A40" s="8">
        <v>45535</v>
      </c>
      <c r="C40" s="28">
        <v>55934.887234000002</v>
      </c>
      <c r="D40" s="28">
        <v>34502.427303999997</v>
      </c>
      <c r="E40" s="28">
        <v>21644.773303999998</v>
      </c>
      <c r="F40" s="28">
        <v>12857.654</v>
      </c>
      <c r="G40" s="28">
        <v>8787.1193043999992</v>
      </c>
      <c r="H40" s="28">
        <v>21432.459930000001</v>
      </c>
      <c r="I40" s="28">
        <v>8200.4655994999994</v>
      </c>
      <c r="J40" s="28">
        <v>13231.99433</v>
      </c>
      <c r="K40" s="28">
        <v>-5031.52873</v>
      </c>
      <c r="L40" s="28">
        <v>37226.356440000003</v>
      </c>
      <c r="M40" s="28">
        <v>16547.830720000002</v>
      </c>
      <c r="N40" s="28">
        <v>8486.9307200000003</v>
      </c>
      <c r="O40" s="28">
        <v>8060.9</v>
      </c>
      <c r="P40" s="28">
        <v>426.03071999999997</v>
      </c>
      <c r="Q40" s="28">
        <v>20678.525720000001</v>
      </c>
      <c r="R40" s="28">
        <v>6250.085</v>
      </c>
      <c r="S40" s="28">
        <v>14428.440720000001</v>
      </c>
      <c r="T40" s="28">
        <v>-8178.3557199999996</v>
      </c>
    </row>
    <row r="41" spans="1:20" x14ac:dyDescent="0.25">
      <c r="A41" s="8">
        <v>45565</v>
      </c>
      <c r="C41" s="28">
        <v>54904.922207000003</v>
      </c>
      <c r="D41" s="28">
        <v>33555.362278000001</v>
      </c>
      <c r="E41" s="28">
        <v>20459.808278</v>
      </c>
      <c r="F41" s="28">
        <v>13095.554</v>
      </c>
      <c r="G41" s="28">
        <v>7364.2542776999999</v>
      </c>
      <c r="H41" s="28">
        <v>21349.559928999999</v>
      </c>
      <c r="I41" s="28">
        <v>8249.4655994999994</v>
      </c>
      <c r="J41" s="28">
        <v>13100.09433</v>
      </c>
      <c r="K41" s="28">
        <v>-4850.6287309999998</v>
      </c>
      <c r="L41" s="28">
        <v>37247.751700000001</v>
      </c>
      <c r="M41" s="28">
        <v>16409.630720000001</v>
      </c>
      <c r="N41" s="28">
        <v>8053.9307200000003</v>
      </c>
      <c r="O41" s="28">
        <v>8355.7000000000007</v>
      </c>
      <c r="P41" s="28">
        <v>-301.76927999999998</v>
      </c>
      <c r="Q41" s="28">
        <v>20838.12098</v>
      </c>
      <c r="R41" s="28">
        <v>6445.58763</v>
      </c>
      <c r="S41" s="28">
        <v>14392.53335</v>
      </c>
      <c r="T41" s="28">
        <v>-7946.9457199999997</v>
      </c>
    </row>
    <row r="42" spans="1:20" x14ac:dyDescent="0.25">
      <c r="A42" s="8">
        <v>45596</v>
      </c>
      <c r="C42" s="28">
        <v>58740.033414999998</v>
      </c>
      <c r="D42" s="28">
        <v>37157.773484999998</v>
      </c>
      <c r="E42" s="28">
        <v>23839.619484999999</v>
      </c>
      <c r="F42" s="28">
        <v>13318.154</v>
      </c>
      <c r="G42" s="28">
        <v>10521.465485000001</v>
      </c>
      <c r="H42" s="28">
        <v>21582.259929</v>
      </c>
      <c r="I42" s="28">
        <v>8533.2655995000005</v>
      </c>
      <c r="J42" s="28">
        <v>13048.99433</v>
      </c>
      <c r="K42" s="28">
        <v>-4515.7287310000002</v>
      </c>
      <c r="L42" s="28">
        <v>36474.151700000002</v>
      </c>
      <c r="M42" s="28">
        <v>15461.630719999999</v>
      </c>
      <c r="N42" s="28">
        <v>6978.7307199999996</v>
      </c>
      <c r="O42" s="28">
        <v>8482.9</v>
      </c>
      <c r="P42" s="28">
        <v>-1504.1692800000001</v>
      </c>
      <c r="Q42" s="28">
        <v>21012.520980000001</v>
      </c>
      <c r="R42" s="28">
        <v>6441.58763</v>
      </c>
      <c r="S42" s="28">
        <v>14570.933349999999</v>
      </c>
      <c r="T42" s="28">
        <v>-8129.3457200000003</v>
      </c>
    </row>
    <row r="43" spans="1:20" x14ac:dyDescent="0.25">
      <c r="A43" s="8">
        <v>45626</v>
      </c>
      <c r="C43" s="28">
        <v>61677.083796999999</v>
      </c>
      <c r="D43" s="28">
        <v>40268.323867999999</v>
      </c>
      <c r="E43" s="28">
        <v>26633.669868000001</v>
      </c>
      <c r="F43" s="28">
        <v>13634.654</v>
      </c>
      <c r="G43" s="28">
        <v>12999.015868</v>
      </c>
      <c r="H43" s="28">
        <v>21408.75993</v>
      </c>
      <c r="I43" s="28">
        <v>8523.1655995000001</v>
      </c>
      <c r="J43" s="28">
        <v>12885.59433</v>
      </c>
      <c r="K43" s="28">
        <v>-4362.4287299999996</v>
      </c>
      <c r="L43" s="28">
        <v>37435.351699999999</v>
      </c>
      <c r="M43" s="28">
        <v>16026.630719999999</v>
      </c>
      <c r="N43" s="28">
        <v>7503.2307199999996</v>
      </c>
      <c r="O43" s="28">
        <v>8523.4</v>
      </c>
      <c r="P43" s="28">
        <v>-1020.16928</v>
      </c>
      <c r="Q43" s="28">
        <v>21408.720979999998</v>
      </c>
      <c r="R43" s="28">
        <v>6442.7876299999998</v>
      </c>
      <c r="S43" s="28">
        <v>14965.933349999999</v>
      </c>
      <c r="T43" s="28">
        <v>-8523.1457200000004</v>
      </c>
    </row>
    <row r="44" spans="1:20" x14ac:dyDescent="0.25">
      <c r="A44" s="8">
        <v>45657</v>
      </c>
      <c r="C44" s="28">
        <v>66903.096048000007</v>
      </c>
      <c r="D44" s="28">
        <v>44637.536118999997</v>
      </c>
      <c r="E44" s="28">
        <v>29065.947241000002</v>
      </c>
      <c r="F44" s="28">
        <v>15571.588878</v>
      </c>
      <c r="G44" s="28">
        <v>13494.358364</v>
      </c>
      <c r="H44" s="28">
        <v>22265.559929999999</v>
      </c>
      <c r="I44" s="28">
        <v>8775.7655995000005</v>
      </c>
      <c r="J44" s="28">
        <v>13489.794330000001</v>
      </c>
      <c r="K44" s="28">
        <v>-4714.0287310000003</v>
      </c>
      <c r="L44" s="28">
        <v>38053.884084999998</v>
      </c>
      <c r="M44" s="28">
        <v>16097.863105</v>
      </c>
      <c r="N44" s="28">
        <v>7535.8631048999996</v>
      </c>
      <c r="O44" s="28">
        <v>8562</v>
      </c>
      <c r="P44" s="28">
        <v>-1026.1368950000001</v>
      </c>
      <c r="Q44" s="28">
        <v>21956.020980000001</v>
      </c>
      <c r="R44" s="28">
        <v>6699.6876300000004</v>
      </c>
      <c r="S44" s="28">
        <v>15256.333350000001</v>
      </c>
      <c r="T44" s="28">
        <v>-8556.6457200000004</v>
      </c>
    </row>
    <row r="45" spans="1:20" x14ac:dyDescent="0.25">
      <c r="A45" s="8">
        <v>45688</v>
      </c>
      <c r="C45" s="28">
        <v>75170.167459999997</v>
      </c>
      <c r="D45" s="28">
        <v>52308.407530999997</v>
      </c>
      <c r="E45" s="28">
        <v>33485.328352999997</v>
      </c>
      <c r="F45" s="28">
        <v>18823.079178</v>
      </c>
      <c r="G45" s="28">
        <v>14662.249175999999</v>
      </c>
      <c r="H45" s="28">
        <v>22861.75993</v>
      </c>
      <c r="I45" s="28">
        <v>9105.3655995000008</v>
      </c>
      <c r="J45" s="28">
        <v>13756.394329999999</v>
      </c>
      <c r="K45" s="28">
        <v>-4651.0287310000003</v>
      </c>
      <c r="L45" s="28">
        <v>39948.684085000001</v>
      </c>
      <c r="M45" s="28">
        <v>17217.363105</v>
      </c>
      <c r="N45" s="28">
        <v>7686.0631049000003</v>
      </c>
      <c r="O45" s="28">
        <v>9531.2999999999993</v>
      </c>
      <c r="P45" s="28">
        <v>-1845.236895</v>
      </c>
      <c r="Q45" s="28">
        <v>22731.32098</v>
      </c>
      <c r="R45" s="28">
        <v>7118.4876299999996</v>
      </c>
      <c r="S45" s="28">
        <v>15612.833350000001</v>
      </c>
      <c r="T45" s="28">
        <v>-8494.3457199999993</v>
      </c>
    </row>
    <row r="46" spans="1:20" x14ac:dyDescent="0.25">
      <c r="A46" s="8">
        <v>45716</v>
      </c>
      <c r="C46" s="28">
        <v>81643.193574999998</v>
      </c>
      <c r="D46" s="28">
        <v>57703.255645999998</v>
      </c>
      <c r="E46" s="28">
        <v>37225.476468000001</v>
      </c>
      <c r="F46" s="28">
        <v>20477.779178000001</v>
      </c>
      <c r="G46" s="28">
        <v>16747.697291</v>
      </c>
      <c r="H46" s="28">
        <v>23939.93793</v>
      </c>
      <c r="I46" s="28">
        <v>9326.9455995000008</v>
      </c>
      <c r="J46" s="28">
        <v>14612.992329999999</v>
      </c>
      <c r="K46" s="28">
        <v>-5286.0467310000004</v>
      </c>
      <c r="L46" s="28">
        <v>41987.684085000001</v>
      </c>
      <c r="M46" s="28">
        <v>18576.463104999999</v>
      </c>
      <c r="N46" s="28">
        <v>7686.0631049000003</v>
      </c>
      <c r="O46" s="28">
        <v>10890.4</v>
      </c>
      <c r="P46" s="28">
        <v>-3204.3368949999999</v>
      </c>
      <c r="Q46" s="28">
        <v>23411.220979999998</v>
      </c>
      <c r="R46" s="28">
        <v>7389.9876299999996</v>
      </c>
      <c r="S46" s="28">
        <v>16021.23335</v>
      </c>
      <c r="T46" s="28">
        <v>-8631.2457200000008</v>
      </c>
    </row>
    <row r="47" spans="1:20" x14ac:dyDescent="0.25">
      <c r="A47" s="8">
        <v>45747</v>
      </c>
      <c r="C47" s="28">
        <v>83261.755843000006</v>
      </c>
      <c r="D47" s="28">
        <v>58762.049183000003</v>
      </c>
      <c r="E47" s="28">
        <v>38141.844882999998</v>
      </c>
      <c r="F47" s="28">
        <v>20620.204300000001</v>
      </c>
      <c r="G47" s="28">
        <v>17521.640583</v>
      </c>
      <c r="H47" s="28">
        <v>24499.70666</v>
      </c>
      <c r="I47" s="28">
        <v>9350.2143300000007</v>
      </c>
      <c r="J47" s="28">
        <v>15149.492329999999</v>
      </c>
      <c r="K47" s="28">
        <v>-5799.2780000000002</v>
      </c>
      <c r="L47" s="28">
        <v>43165.551700000004</v>
      </c>
      <c r="M47" s="28">
        <v>19296.110720000001</v>
      </c>
      <c r="N47" s="28">
        <v>7884.71072</v>
      </c>
      <c r="O47" s="28">
        <v>11411.4</v>
      </c>
      <c r="P47" s="28">
        <v>-3526.6892800000001</v>
      </c>
      <c r="Q47" s="28">
        <v>23869.440979999999</v>
      </c>
      <c r="R47" s="28">
        <v>7441.08763</v>
      </c>
      <c r="S47" s="28">
        <v>16428.353350000001</v>
      </c>
      <c r="T47" s="28">
        <v>-8987.2657199999994</v>
      </c>
    </row>
    <row r="48" spans="1:20" x14ac:dyDescent="0.25">
      <c r="A48" s="8">
        <v>45777</v>
      </c>
      <c r="C48" s="28">
        <v>84844.090926999997</v>
      </c>
      <c r="D48" s="28">
        <v>60131.384267000001</v>
      </c>
      <c r="E48" s="28">
        <v>38297.532549000003</v>
      </c>
      <c r="F48" s="28">
        <v>21833.851718000002</v>
      </c>
      <c r="G48" s="28">
        <v>16463.680831000001</v>
      </c>
      <c r="H48" s="28">
        <v>24712.70666</v>
      </c>
      <c r="I48" s="28">
        <v>9694.8143299999992</v>
      </c>
      <c r="J48" s="28">
        <v>15017.892330000001</v>
      </c>
      <c r="K48" s="28">
        <v>-5323.0780000000004</v>
      </c>
      <c r="L48" s="28">
        <v>46451.651700000002</v>
      </c>
      <c r="M48" s="28">
        <v>21495.110720000001</v>
      </c>
      <c r="N48" s="28">
        <v>9507.7107199999991</v>
      </c>
      <c r="O48" s="28">
        <v>11987.4</v>
      </c>
      <c r="P48" s="28">
        <v>-2479.6892800000001</v>
      </c>
      <c r="Q48" s="28">
        <v>24956.540980000002</v>
      </c>
      <c r="R48" s="28">
        <v>8065.3876300000002</v>
      </c>
      <c r="S48" s="28">
        <v>16891.153350000001</v>
      </c>
      <c r="T48" s="28">
        <v>-8825.7657199999994</v>
      </c>
    </row>
    <row r="49" spans="1:20" x14ac:dyDescent="0.25">
      <c r="A49" s="8">
        <v>45808</v>
      </c>
      <c r="C49" s="28">
        <v>85825.527254000001</v>
      </c>
      <c r="D49" s="28">
        <v>60949.920594000003</v>
      </c>
      <c r="E49" s="28">
        <v>37775.825962000003</v>
      </c>
      <c r="F49" s="28">
        <v>23174.094632</v>
      </c>
      <c r="G49" s="28">
        <v>14601.731330000001</v>
      </c>
      <c r="H49" s="28">
        <v>24875.606660000001</v>
      </c>
      <c r="I49" s="28">
        <v>9960.2143300000007</v>
      </c>
      <c r="J49" s="28">
        <v>14915.392330000001</v>
      </c>
      <c r="K49" s="28">
        <v>-4955.1779999999999</v>
      </c>
      <c r="L49" s="28">
        <v>51291.651700000002</v>
      </c>
      <c r="M49" s="28">
        <v>25956.50072</v>
      </c>
      <c r="N49" s="28">
        <v>12608.710719999999</v>
      </c>
      <c r="O49" s="28">
        <v>13347.79</v>
      </c>
      <c r="P49" s="28">
        <v>-739.07928000000004</v>
      </c>
      <c r="Q49" s="28">
        <v>25335.150979999999</v>
      </c>
      <c r="R49" s="28">
        <v>8340.3876299999993</v>
      </c>
      <c r="S49" s="28">
        <v>16994.763350000001</v>
      </c>
      <c r="T49" s="28">
        <v>-8654.37572</v>
      </c>
    </row>
    <row r="50" spans="1:20" x14ac:dyDescent="0.25">
      <c r="A50" s="8">
        <v>45838</v>
      </c>
      <c r="C50" s="28">
        <v>88139.606903000007</v>
      </c>
      <c r="D50" s="28">
        <v>63195.000243000002</v>
      </c>
      <c r="E50" s="28">
        <v>38243.039269000001</v>
      </c>
      <c r="F50" s="28">
        <v>24951.960974000001</v>
      </c>
      <c r="G50" s="28">
        <v>13291.078294000001</v>
      </c>
      <c r="H50" s="28">
        <v>24944.606660000001</v>
      </c>
      <c r="I50" s="28">
        <v>10080.714330000001</v>
      </c>
      <c r="J50" s="28">
        <v>14863.892330000001</v>
      </c>
      <c r="K50" s="28">
        <v>-4783.1779999999999</v>
      </c>
      <c r="L50" s="28">
        <v>53749.492473999999</v>
      </c>
      <c r="M50" s="28">
        <v>28060.50072</v>
      </c>
      <c r="N50" s="28">
        <v>14092.710719999999</v>
      </c>
      <c r="O50" s="28">
        <v>13967.79</v>
      </c>
      <c r="P50" s="28">
        <v>124.92072</v>
      </c>
      <c r="Q50" s="28">
        <v>25688.991753999999</v>
      </c>
      <c r="R50" s="28">
        <v>8543.2284039999995</v>
      </c>
      <c r="S50" s="28">
        <v>17145.763350000001</v>
      </c>
      <c r="T50" s="28">
        <v>-8602.5349459999998</v>
      </c>
    </row>
    <row r="51" spans="1:20" x14ac:dyDescent="0.25">
      <c r="A51" s="8">
        <v>45869</v>
      </c>
      <c r="C51" s="28">
        <v>86777.008963</v>
      </c>
      <c r="D51" s="28">
        <v>61224.672302999999</v>
      </c>
      <c r="E51" s="28">
        <v>36854.430881</v>
      </c>
      <c r="F51" s="28">
        <v>24370.241421999999</v>
      </c>
      <c r="G51" s="28">
        <v>12484.189458000001</v>
      </c>
      <c r="H51" s="28">
        <v>25552.336660000001</v>
      </c>
      <c r="I51" s="28">
        <v>10148.044330000001</v>
      </c>
      <c r="J51" s="28">
        <v>15404.29233</v>
      </c>
      <c r="K51" s="28">
        <v>-5256.2479999999996</v>
      </c>
      <c r="L51" s="28">
        <v>56153.057474000001</v>
      </c>
      <c r="M51" s="28">
        <v>29913.00072</v>
      </c>
      <c r="N51" s="28">
        <v>15603.210719999999</v>
      </c>
      <c r="O51" s="28">
        <v>14309.79</v>
      </c>
      <c r="P51" s="28">
        <v>1293.4207200000001</v>
      </c>
      <c r="Q51" s="28">
        <v>26240.056754000001</v>
      </c>
      <c r="R51" s="28">
        <v>8567.293404</v>
      </c>
      <c r="S51" s="28">
        <v>17672.763350000001</v>
      </c>
      <c r="T51" s="28">
        <v>-9105.4699459999993</v>
      </c>
    </row>
    <row r="52" spans="1:20" x14ac:dyDescent="0.25">
      <c r="A52" s="8">
        <v>45900</v>
      </c>
      <c r="C52" s="28">
        <v>93828.793353999994</v>
      </c>
      <c r="D52" s="28">
        <v>68461.616693999997</v>
      </c>
      <c r="E52" s="28">
        <v>42053.365642999997</v>
      </c>
      <c r="F52" s="28">
        <v>26408.251050999999</v>
      </c>
      <c r="G52" s="28">
        <v>15645.114593</v>
      </c>
      <c r="H52" s="28">
        <v>25367.176660000001</v>
      </c>
      <c r="I52" s="28">
        <v>10141.484329999999</v>
      </c>
      <c r="J52" s="28">
        <v>15225.69233</v>
      </c>
      <c r="K52" s="28">
        <v>-5084.2079999999996</v>
      </c>
      <c r="L52" s="28">
        <v>54455.637474000003</v>
      </c>
      <c r="M52" s="28">
        <v>28002.00072</v>
      </c>
      <c r="N52" s="28">
        <v>12903.610720000001</v>
      </c>
      <c r="O52" s="28">
        <v>15098.39</v>
      </c>
      <c r="P52" s="28">
        <v>-2194.7792800000002</v>
      </c>
      <c r="Q52" s="28">
        <v>26453.636753999999</v>
      </c>
      <c r="R52" s="28">
        <v>8706.293404</v>
      </c>
      <c r="S52" s="28">
        <v>17747.343349999999</v>
      </c>
      <c r="T52" s="28">
        <v>-9041.0499459999992</v>
      </c>
    </row>
    <row r="53" spans="1:20" x14ac:dyDescent="0.25">
      <c r="A53" s="8">
        <v>45930</v>
      </c>
      <c r="C53" s="28">
        <v>94013.558894999995</v>
      </c>
      <c r="D53" s="28">
        <v>68700.180235000007</v>
      </c>
      <c r="E53" s="28">
        <v>41869.155767999997</v>
      </c>
      <c r="F53" s="28">
        <v>26831.024466999999</v>
      </c>
      <c r="G53" s="28">
        <v>15038.131300999999</v>
      </c>
      <c r="H53" s="28">
        <v>25313.378659999998</v>
      </c>
      <c r="I53" s="28">
        <v>10076.484329999999</v>
      </c>
      <c r="J53" s="28">
        <v>15236.894329999999</v>
      </c>
      <c r="K53" s="28">
        <v>-5160.41</v>
      </c>
      <c r="L53" s="28">
        <v>56603.877474000001</v>
      </c>
      <c r="M53" s="28">
        <v>29543.600719999999</v>
      </c>
      <c r="N53" s="28">
        <v>14208.210719999999</v>
      </c>
      <c r="O53" s="28">
        <v>15335.39</v>
      </c>
      <c r="P53" s="28">
        <v>-1127.1792800000001</v>
      </c>
      <c r="Q53" s="28">
        <v>27060.276753999999</v>
      </c>
      <c r="R53" s="28">
        <v>8851.7334040000005</v>
      </c>
      <c r="S53" s="28">
        <v>18208.54335</v>
      </c>
      <c r="T53" s="28">
        <v>-9356.8099459999994</v>
      </c>
    </row>
    <row r="54" spans="1:20" x14ac:dyDescent="0.25">
      <c r="A54" s="8">
        <v>45961</v>
      </c>
      <c r="C54" s="28">
        <v>92642.547397000002</v>
      </c>
      <c r="D54" s="28">
        <v>67375.168737</v>
      </c>
      <c r="E54" s="28">
        <v>40656.605079000001</v>
      </c>
      <c r="F54" s="28">
        <v>26718.563657999999</v>
      </c>
      <c r="G54" s="28">
        <v>13938.041421</v>
      </c>
      <c r="H54" s="28">
        <v>25267.378659999998</v>
      </c>
      <c r="I54" s="28">
        <v>9965.4843299999993</v>
      </c>
      <c r="J54" s="28">
        <v>15301.894329999999</v>
      </c>
      <c r="K54" s="28">
        <v>-5336.41</v>
      </c>
      <c r="L54" s="28">
        <v>56264.987474000001</v>
      </c>
      <c r="M54" s="28">
        <v>29187.600719999999</v>
      </c>
      <c r="N54" s="28">
        <v>14261.810719999999</v>
      </c>
      <c r="O54" s="28">
        <v>14925.79</v>
      </c>
      <c r="P54" s="28">
        <v>-663.97928000000002</v>
      </c>
      <c r="Q54" s="28">
        <v>27077.386753999999</v>
      </c>
      <c r="R54" s="28">
        <v>8889.8434039999993</v>
      </c>
      <c r="S54" s="28">
        <v>18187.54335</v>
      </c>
      <c r="T54" s="28">
        <v>-9297.6999460000006</v>
      </c>
    </row>
    <row r="55" spans="1:20" x14ac:dyDescent="0.25">
      <c r="A55" s="8">
        <v>45991</v>
      </c>
      <c r="C55" s="28">
        <v>95363.363408999998</v>
      </c>
      <c r="D55" s="28">
        <v>70029.784748999999</v>
      </c>
      <c r="E55" s="28">
        <v>41990.458559999999</v>
      </c>
      <c r="F55" s="28">
        <v>28039.326188999999</v>
      </c>
      <c r="G55" s="28">
        <v>13951.132369999999</v>
      </c>
      <c r="H55" s="28">
        <v>25333.578659999999</v>
      </c>
      <c r="I55" s="28">
        <v>9861.0843299999997</v>
      </c>
      <c r="J55" s="28">
        <v>15472.49433</v>
      </c>
      <c r="K55" s="28">
        <v>-5611.41</v>
      </c>
      <c r="L55" s="28">
        <v>55458.287473999997</v>
      </c>
      <c r="M55" s="28">
        <v>28308.650720000001</v>
      </c>
      <c r="N55" s="28">
        <v>14004.860720000001</v>
      </c>
      <c r="O55" s="28">
        <v>14303.79</v>
      </c>
      <c r="P55" s="28">
        <v>-298.92928000000001</v>
      </c>
      <c r="Q55" s="28">
        <v>27149.636753999999</v>
      </c>
      <c r="R55" s="28">
        <v>8949.8434039999993</v>
      </c>
      <c r="S55" s="28">
        <v>18199.79335</v>
      </c>
      <c r="T55" s="28">
        <v>-9249.9499460000006</v>
      </c>
    </row>
    <row r="56" spans="1:20" x14ac:dyDescent="0.25">
      <c r="A56" s="8">
        <v>46022</v>
      </c>
      <c r="C56" s="28">
        <v>94453.204845999993</v>
      </c>
      <c r="D56" s="28">
        <v>68305.626185999994</v>
      </c>
      <c r="E56" s="28">
        <v>43093.195716000002</v>
      </c>
      <c r="F56" s="28">
        <v>25212.430469999999</v>
      </c>
      <c r="G56" s="28">
        <v>17880.765245999999</v>
      </c>
      <c r="H56" s="28">
        <v>26147.578659999999</v>
      </c>
      <c r="I56" s="28">
        <v>9969.0843299999997</v>
      </c>
      <c r="J56" s="28">
        <v>16178.49433</v>
      </c>
      <c r="K56" s="28">
        <v>-6209.41</v>
      </c>
      <c r="L56" s="28">
        <v>55144.287473999997</v>
      </c>
      <c r="M56" s="28">
        <v>26996.150720000001</v>
      </c>
      <c r="N56" s="28">
        <v>12262.860720000001</v>
      </c>
      <c r="O56" s="28">
        <v>14733.29</v>
      </c>
      <c r="P56" s="28">
        <v>-2470.4292799999998</v>
      </c>
      <c r="Q56" s="28">
        <v>28148.136753999999</v>
      </c>
      <c r="R56" s="28">
        <v>8993.8434039999993</v>
      </c>
      <c r="S56" s="28">
        <v>19154.29335</v>
      </c>
      <c r="T56" s="28">
        <v>-10160.44995</v>
      </c>
    </row>
    <row r="57" spans="1:20" x14ac:dyDescent="0.25">
      <c r="A57" s="8">
        <v>46053</v>
      </c>
      <c r="C57" s="28">
        <v>93152.502613999997</v>
      </c>
      <c r="D57" s="28">
        <v>66764.321454000004</v>
      </c>
      <c r="E57" s="28">
        <v>42291.390983999998</v>
      </c>
      <c r="F57" s="28">
        <v>24472.930469999999</v>
      </c>
      <c r="G57" s="28">
        <v>17818.460513999999</v>
      </c>
      <c r="H57" s="28">
        <v>26388.18116</v>
      </c>
      <c r="I57" s="28">
        <v>10124.186830000001</v>
      </c>
      <c r="J57" s="28">
        <v>16263.99433</v>
      </c>
      <c r="K57" s="28">
        <v>-6139.8074999999999</v>
      </c>
      <c r="L57" s="28">
        <v>54618.687473999998</v>
      </c>
      <c r="M57" s="28">
        <v>26502.050719999999</v>
      </c>
      <c r="N57" s="28">
        <v>12312.26072</v>
      </c>
      <c r="O57" s="28">
        <v>14189.79</v>
      </c>
      <c r="P57" s="28">
        <v>-1877.52928</v>
      </c>
      <c r="Q57" s="28">
        <v>28116.636753999999</v>
      </c>
      <c r="R57" s="28">
        <v>9280.4434039999996</v>
      </c>
      <c r="S57" s="28">
        <v>18836.193350000001</v>
      </c>
      <c r="T57" s="28">
        <v>-9555.7499459999999</v>
      </c>
    </row>
    <row r="58" spans="1:20" x14ac:dyDescent="0.25">
      <c r="A58" s="8">
        <v>46081</v>
      </c>
      <c r="C58" s="28">
        <v>88641.950456999999</v>
      </c>
      <c r="D58" s="28">
        <v>62830.869296999997</v>
      </c>
      <c r="E58" s="28">
        <v>38764.407415000001</v>
      </c>
      <c r="F58" s="28">
        <v>24066.461882</v>
      </c>
      <c r="G58" s="28">
        <v>14697.945533</v>
      </c>
      <c r="H58" s="28">
        <v>25811.081160000002</v>
      </c>
      <c r="I58" s="28">
        <v>10062.58683</v>
      </c>
      <c r="J58" s="28">
        <v>15748.49433</v>
      </c>
      <c r="K58" s="28">
        <v>-5685.9075000000003</v>
      </c>
      <c r="L58" s="28">
        <v>55236.987474000001</v>
      </c>
      <c r="M58" s="28">
        <v>27062.850719999999</v>
      </c>
      <c r="N58" s="28">
        <v>12741.66072</v>
      </c>
      <c r="O58" s="28">
        <v>14321.19</v>
      </c>
      <c r="P58" s="28">
        <v>-1579.52928</v>
      </c>
      <c r="Q58" s="28">
        <v>28174.136753999999</v>
      </c>
      <c r="R58" s="28">
        <v>9534.9434039999996</v>
      </c>
      <c r="S58" s="28">
        <v>18639.193350000001</v>
      </c>
      <c r="T58" s="28">
        <v>-9104.2499459999999</v>
      </c>
    </row>
    <row r="59" spans="1:20" x14ac:dyDescent="0.25">
      <c r="A59" s="8">
        <v>46112</v>
      </c>
      <c r="C59" s="28">
        <v>104559.54737</v>
      </c>
      <c r="D59" s="28">
        <v>78126.466209000006</v>
      </c>
      <c r="E59" s="28">
        <v>49268.454838999998</v>
      </c>
      <c r="F59" s="28">
        <v>28858.01137</v>
      </c>
      <c r="G59" s="28">
        <v>20410.443469000002</v>
      </c>
      <c r="H59" s="28">
        <v>26433.081160000002</v>
      </c>
      <c r="I59" s="28">
        <v>10065.58683</v>
      </c>
      <c r="J59" s="28">
        <v>16367.49433</v>
      </c>
      <c r="K59" s="28">
        <v>-6301.9075000000003</v>
      </c>
      <c r="L59" s="28">
        <v>65777.137474000003</v>
      </c>
      <c r="M59" s="28">
        <v>34376.200720000001</v>
      </c>
      <c r="N59" s="28">
        <v>14337.66072</v>
      </c>
      <c r="O59" s="28">
        <v>20038.54</v>
      </c>
      <c r="P59" s="28">
        <v>-5700.8792800000001</v>
      </c>
      <c r="Q59" s="28">
        <v>31400.936753999998</v>
      </c>
      <c r="R59" s="28">
        <v>9864.8934040000004</v>
      </c>
      <c r="S59" s="28">
        <v>21536.04335</v>
      </c>
      <c r="T59" s="28">
        <v>-11671.149950000001</v>
      </c>
    </row>
  </sheetData>
  <mergeCells count="2">
    <mergeCell ref="C5:K5"/>
    <mergeCell ref="L5:T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topLeftCell="A30" zoomScale="85" zoomScaleNormal="85" workbookViewId="0">
      <pane xSplit="1" topLeftCell="B1" activePane="topRight" state="frozen"/>
      <selection pane="topRight" activeCell="A60" sqref="A60:XFD60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11" width="12.7109375" style="28" customWidth="1"/>
    <col min="12" max="20" width="13.140625" style="28" customWidth="1"/>
    <col min="21" max="16384" width="11.42578125" style="28"/>
  </cols>
  <sheetData>
    <row r="1" spans="1:20" customFormat="1" hidden="1" x14ac:dyDescent="0.25">
      <c r="A1" s="15" t="s">
        <v>86</v>
      </c>
      <c r="B1" s="16">
        <v>44531</v>
      </c>
    </row>
    <row r="2" spans="1:20" customFormat="1" hidden="1" x14ac:dyDescent="0.25">
      <c r="A2" s="15" t="s">
        <v>87</v>
      </c>
      <c r="B2" s="16">
        <f ca="1">TODAY()</f>
        <v>46162</v>
      </c>
    </row>
    <row r="3" spans="1:20" customFormat="1" x14ac:dyDescent="0.25">
      <c r="A3" s="31"/>
      <c r="B3" s="25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customFormat="1" x14ac:dyDescent="0.25">
      <c r="A4" s="31"/>
      <c r="B4" s="25"/>
    </row>
    <row r="5" spans="1:20" customFormat="1" ht="51.75" customHeight="1" x14ac:dyDescent="0.25">
      <c r="A5" s="31"/>
      <c r="B5" s="25"/>
      <c r="C5" s="32" t="s">
        <v>162</v>
      </c>
      <c r="D5" s="33"/>
      <c r="E5" s="33"/>
      <c r="F5" s="33"/>
      <c r="G5" s="33"/>
      <c r="H5" s="33"/>
      <c r="I5" s="33"/>
      <c r="J5" s="33"/>
      <c r="K5" s="34"/>
      <c r="L5" s="35" t="s">
        <v>163</v>
      </c>
      <c r="M5" s="36"/>
      <c r="N5" s="36"/>
      <c r="O5" s="36"/>
      <c r="P5" s="36"/>
      <c r="Q5" s="36"/>
      <c r="R5" s="36"/>
      <c r="S5" s="36"/>
      <c r="T5" s="37"/>
    </row>
    <row r="6" spans="1:20" ht="26.25" customHeight="1" thickBot="1" x14ac:dyDescent="0.3">
      <c r="A6" s="26"/>
      <c r="B6" s="27"/>
      <c r="C6" s="29" t="s">
        <v>93</v>
      </c>
      <c r="D6" s="30" t="s">
        <v>117</v>
      </c>
      <c r="E6" s="30" t="s">
        <v>114</v>
      </c>
      <c r="F6" s="30" t="s">
        <v>115</v>
      </c>
      <c r="G6" s="30" t="s">
        <v>116</v>
      </c>
      <c r="H6" s="30" t="s">
        <v>118</v>
      </c>
      <c r="I6" s="30" t="s">
        <v>119</v>
      </c>
      <c r="J6" s="30" t="s">
        <v>120</v>
      </c>
      <c r="K6" s="30" t="s">
        <v>121</v>
      </c>
      <c r="L6" s="29" t="s">
        <v>93</v>
      </c>
      <c r="M6" s="30" t="s">
        <v>117</v>
      </c>
      <c r="N6" s="30" t="s">
        <v>114</v>
      </c>
      <c r="O6" s="30" t="s">
        <v>115</v>
      </c>
      <c r="P6" s="30" t="s">
        <v>116</v>
      </c>
      <c r="Q6" s="30" t="s">
        <v>118</v>
      </c>
      <c r="R6" s="30" t="s">
        <v>119</v>
      </c>
      <c r="S6" s="30" t="s">
        <v>120</v>
      </c>
      <c r="T6" s="30" t="s">
        <v>121</v>
      </c>
    </row>
    <row r="7" spans="1:20" x14ac:dyDescent="0.25">
      <c r="A7" s="26" t="s">
        <v>0</v>
      </c>
      <c r="B7" s="27"/>
      <c r="C7" t="s">
        <v>140</v>
      </c>
      <c r="D7" t="s">
        <v>141</v>
      </c>
      <c r="E7" t="s">
        <v>142</v>
      </c>
      <c r="F7" t="s">
        <v>143</v>
      </c>
      <c r="G7" t="s">
        <v>144</v>
      </c>
      <c r="H7" t="s">
        <v>145</v>
      </c>
      <c r="I7" t="s">
        <v>146</v>
      </c>
      <c r="J7" t="s">
        <v>147</v>
      </c>
      <c r="K7" t="s">
        <v>148</v>
      </c>
      <c r="L7" t="s">
        <v>149</v>
      </c>
      <c r="M7" t="s">
        <v>150</v>
      </c>
      <c r="N7" t="s">
        <v>151</v>
      </c>
      <c r="O7" t="s">
        <v>152</v>
      </c>
      <c r="P7" t="s">
        <v>153</v>
      </c>
      <c r="Q7" t="s">
        <v>154</v>
      </c>
      <c r="R7" t="s">
        <v>155</v>
      </c>
      <c r="S7" t="s">
        <v>156</v>
      </c>
      <c r="T7" t="s">
        <v>157</v>
      </c>
    </row>
    <row r="8" spans="1:20" hidden="1" x14ac:dyDescent="0.25">
      <c r="A8" s="8">
        <f ca="1">[1]!FAMEData("famedate",B1,B2, 0,"Monthly", "Down", "No Heading", "Normal")</f>
        <v>44561</v>
      </c>
      <c r="C8" s="28" t="str">
        <f ca="1">[1]!FAMEData(C7,$B$1,$B$2, 0,"Monthly", "Down", "No Heading", "Normal")</f>
        <v/>
      </c>
      <c r="D8" s="28" t="str">
        <f ca="1">[1]!FAMEData(D7,$B$1,$B$2, 0,"Monthly", "Down", "No Heading", "Normal")</f>
        <v/>
      </c>
      <c r="E8" s="28" t="str">
        <f ca="1">[1]!FAMEData(E7,$B$1,$B$2, 0,"Monthly", "Down", "No Heading", "Normal")</f>
        <v/>
      </c>
      <c r="F8" s="28" t="str">
        <f ca="1">[1]!FAMEData(F7,$B$1,$B$2, 0,"Monthly", "Down", "No Heading", "Normal")</f>
        <v/>
      </c>
      <c r="G8" s="28" t="str">
        <f ca="1">[1]!FAMEData(G7,$B$1,$B$2, 0,"Monthly", "Down", "No Heading", "Normal")</f>
        <v/>
      </c>
      <c r="H8" s="28" t="str">
        <f ca="1">[1]!FAMEData(H7,$B$1,$B$2, 0,"Monthly", "Down", "No Heading", "Normal")</f>
        <v/>
      </c>
      <c r="I8" s="28" t="str">
        <f ca="1">[1]!FAMEData(I7,$B$1,$B$2, 0,"Monthly", "Down", "No Heading", "Normal")</f>
        <v/>
      </c>
      <c r="J8" s="28" t="str">
        <f ca="1">[1]!FAMEData(J7,$B$1,$B$2, 0,"Monthly", "Down", "No Heading", "Normal")</f>
        <v/>
      </c>
      <c r="K8" s="28" t="str">
        <f ca="1">[1]!FAMEData(K7,$B$1,$B$2, 0,"Monthly", "Down", "No Heading", "Normal")</f>
        <v/>
      </c>
      <c r="L8" s="28" t="str">
        <f ca="1">[1]!FAMEData(L7,$B$1,$B$2, 0,"Monthly", "Down", "No Heading", "Normal")</f>
        <v/>
      </c>
      <c r="M8" s="28" t="str">
        <f ca="1">[1]!FAMEData(M7,$B$1,$B$2, 0,"Monthly", "Down", "No Heading", "Normal")</f>
        <v/>
      </c>
      <c r="N8" s="28" t="str">
        <f ca="1">[1]!FAMEData(N7,$B$1,$B$2, 0,"Monthly", "Down", "No Heading", "Normal")</f>
        <v/>
      </c>
      <c r="O8" s="28" t="str">
        <f ca="1">[1]!FAMEData(O7,$B$1,$B$2, 0,"Monthly", "Down", "No Heading", "Normal")</f>
        <v/>
      </c>
      <c r="P8" s="28" t="str">
        <f ca="1">[1]!FAMEData(P7,$B$1,$B$2, 0,"Monthly", "Down", "No Heading", "Normal")</f>
        <v/>
      </c>
      <c r="Q8" s="28" t="str">
        <f ca="1">[1]!FAMEData(Q7,$B$1,$B$2, 0,"Monthly", "Down", "No Heading", "Normal")</f>
        <v/>
      </c>
      <c r="R8" s="28" t="str">
        <f ca="1">[1]!FAMEData(R7,$B$1,$B$2, 0,"Monthly", "Down", "No Heading", "Normal")</f>
        <v/>
      </c>
      <c r="S8" s="28" t="str">
        <f ca="1">[1]!FAMEData(S7,$B$1,$B$2, 0,"Monthly", "Down", "No Heading", "Normal")</f>
        <v/>
      </c>
      <c r="T8" s="28" t="str">
        <f ca="1">[1]!FAMEData(T7,$B$1,$B$2, 0,"Monthly", "Down", "No Heading", "Normal")</f>
        <v/>
      </c>
    </row>
    <row r="9" spans="1:20" x14ac:dyDescent="0.25">
      <c r="A9" s="8">
        <v>44592</v>
      </c>
      <c r="C9" s="28">
        <v>740.8</v>
      </c>
      <c r="D9" s="28">
        <v>218</v>
      </c>
      <c r="E9" s="28">
        <v>158</v>
      </c>
      <c r="F9" s="28">
        <v>60</v>
      </c>
      <c r="G9" s="28">
        <v>98</v>
      </c>
      <c r="H9" s="28">
        <v>522.79999999999995</v>
      </c>
      <c r="I9" s="28">
        <v>378.8</v>
      </c>
      <c r="J9" s="28">
        <v>144</v>
      </c>
      <c r="K9" s="28">
        <v>234.8</v>
      </c>
      <c r="L9" s="28">
        <v>2803.65</v>
      </c>
      <c r="M9" s="28">
        <v>2259</v>
      </c>
      <c r="N9" s="28">
        <v>1692.3</v>
      </c>
      <c r="O9" s="28">
        <v>566.70000000000005</v>
      </c>
      <c r="P9" s="28">
        <v>1125.5999999999999</v>
      </c>
      <c r="Q9" s="28">
        <v>544.65</v>
      </c>
      <c r="R9" s="28">
        <v>417</v>
      </c>
      <c r="S9" s="28">
        <v>127.65</v>
      </c>
      <c r="T9" s="28">
        <v>289.35000000000002</v>
      </c>
    </row>
    <row r="10" spans="1:20" x14ac:dyDescent="0.25">
      <c r="A10" s="8">
        <v>44620</v>
      </c>
      <c r="C10" s="28">
        <v>699.5</v>
      </c>
      <c r="D10" s="28">
        <v>164.5</v>
      </c>
      <c r="E10" s="28">
        <v>152.5</v>
      </c>
      <c r="F10" s="28">
        <v>12</v>
      </c>
      <c r="G10" s="28">
        <v>140.5</v>
      </c>
      <c r="H10" s="28">
        <v>535</v>
      </c>
      <c r="I10" s="28">
        <v>132</v>
      </c>
      <c r="J10" s="28">
        <v>403</v>
      </c>
      <c r="K10" s="28">
        <v>-271</v>
      </c>
      <c r="L10" s="28">
        <v>1255.42</v>
      </c>
      <c r="M10" s="28">
        <v>746.5</v>
      </c>
      <c r="N10" s="28">
        <v>426.5</v>
      </c>
      <c r="O10" s="28">
        <v>320</v>
      </c>
      <c r="P10" s="28">
        <v>106.5</v>
      </c>
      <c r="Q10" s="28">
        <v>508.92</v>
      </c>
      <c r="R10" s="28">
        <v>156.19999999999999</v>
      </c>
      <c r="S10" s="28">
        <v>352.72</v>
      </c>
      <c r="T10" s="28">
        <v>-196.52</v>
      </c>
    </row>
    <row r="11" spans="1:20" x14ac:dyDescent="0.25">
      <c r="A11" s="8">
        <v>44651</v>
      </c>
      <c r="C11" s="28">
        <v>1469.5346666999999</v>
      </c>
      <c r="D11" s="28">
        <v>918.53466666999998</v>
      </c>
      <c r="E11" s="28">
        <v>853.53466666999998</v>
      </c>
      <c r="F11" s="28">
        <v>65</v>
      </c>
      <c r="G11" s="28">
        <v>788.53466666999998</v>
      </c>
      <c r="H11" s="28">
        <v>551</v>
      </c>
      <c r="I11" s="28">
        <v>149.5</v>
      </c>
      <c r="J11" s="28">
        <v>401.5</v>
      </c>
      <c r="K11" s="28">
        <v>-252</v>
      </c>
      <c r="L11" s="28">
        <v>1438</v>
      </c>
      <c r="M11" s="28">
        <v>1081</v>
      </c>
      <c r="N11" s="28">
        <v>891.9</v>
      </c>
      <c r="O11" s="28">
        <v>189.1</v>
      </c>
      <c r="P11" s="28">
        <v>702.8</v>
      </c>
      <c r="Q11" s="28">
        <v>357</v>
      </c>
      <c r="R11" s="28">
        <v>95.6</v>
      </c>
      <c r="S11" s="28">
        <v>261.39999999999998</v>
      </c>
      <c r="T11" s="28">
        <v>-165.8</v>
      </c>
    </row>
    <row r="12" spans="1:20" x14ac:dyDescent="0.25">
      <c r="A12" s="8">
        <v>44681</v>
      </c>
      <c r="C12" s="28">
        <v>965</v>
      </c>
      <c r="D12" s="28">
        <v>345</v>
      </c>
      <c r="E12" s="28">
        <v>220</v>
      </c>
      <c r="F12" s="28">
        <v>125</v>
      </c>
      <c r="G12" s="28">
        <v>95</v>
      </c>
      <c r="H12" s="28">
        <v>620</v>
      </c>
      <c r="I12" s="28">
        <v>316</v>
      </c>
      <c r="J12" s="28">
        <v>304</v>
      </c>
      <c r="K12" s="28">
        <v>12</v>
      </c>
      <c r="L12" s="28">
        <v>2016.8</v>
      </c>
      <c r="M12" s="28">
        <v>1598.7</v>
      </c>
      <c r="N12" s="28">
        <v>1598.7</v>
      </c>
      <c r="O12" s="28">
        <v>0</v>
      </c>
      <c r="P12" s="28">
        <v>1598.7</v>
      </c>
      <c r="Q12" s="28">
        <v>418.1</v>
      </c>
      <c r="R12" s="28">
        <v>98</v>
      </c>
      <c r="S12" s="28">
        <v>320.10000000000002</v>
      </c>
      <c r="T12" s="28">
        <v>-222.1</v>
      </c>
    </row>
    <row r="13" spans="1:20" x14ac:dyDescent="0.25">
      <c r="A13" s="8">
        <v>44712</v>
      </c>
      <c r="C13" s="28">
        <v>914</v>
      </c>
      <c r="D13" s="28">
        <v>207</v>
      </c>
      <c r="E13" s="28">
        <v>207</v>
      </c>
      <c r="F13" s="28">
        <v>0</v>
      </c>
      <c r="G13" s="28">
        <v>207</v>
      </c>
      <c r="H13" s="28">
        <v>707</v>
      </c>
      <c r="I13" s="28">
        <v>454</v>
      </c>
      <c r="J13" s="28">
        <v>253</v>
      </c>
      <c r="K13" s="28">
        <v>201</v>
      </c>
      <c r="L13" s="28">
        <v>590.9</v>
      </c>
      <c r="M13" s="28">
        <v>363</v>
      </c>
      <c r="N13" s="28">
        <v>182</v>
      </c>
      <c r="O13" s="28">
        <v>181</v>
      </c>
      <c r="P13" s="28">
        <v>1</v>
      </c>
      <c r="Q13" s="28">
        <v>227.9</v>
      </c>
      <c r="R13" s="28">
        <v>88.2</v>
      </c>
      <c r="S13" s="28">
        <v>139.69999999999999</v>
      </c>
      <c r="T13" s="28">
        <v>-51.5</v>
      </c>
    </row>
    <row r="14" spans="1:20" x14ac:dyDescent="0.25">
      <c r="A14" s="8">
        <v>44742</v>
      </c>
      <c r="C14" s="28">
        <v>1809.3</v>
      </c>
      <c r="D14" s="28">
        <v>740</v>
      </c>
      <c r="E14" s="28">
        <v>660</v>
      </c>
      <c r="F14" s="28">
        <v>80</v>
      </c>
      <c r="G14" s="28">
        <v>580</v>
      </c>
      <c r="H14" s="28">
        <v>1069.3</v>
      </c>
      <c r="I14" s="28">
        <v>129</v>
      </c>
      <c r="J14" s="28">
        <v>940.3</v>
      </c>
      <c r="K14" s="28">
        <v>-811.3</v>
      </c>
      <c r="L14" s="28">
        <v>1220.7</v>
      </c>
      <c r="M14" s="28">
        <v>875.9</v>
      </c>
      <c r="N14" s="28">
        <v>828.9</v>
      </c>
      <c r="O14" s="28">
        <v>47</v>
      </c>
      <c r="P14" s="28">
        <v>781.9</v>
      </c>
      <c r="Q14" s="28">
        <v>344.8</v>
      </c>
      <c r="R14" s="28">
        <v>42.8</v>
      </c>
      <c r="S14" s="28">
        <v>302</v>
      </c>
      <c r="T14" s="28">
        <v>-259.2</v>
      </c>
    </row>
    <row r="15" spans="1:20" x14ac:dyDescent="0.25">
      <c r="A15" s="8">
        <v>44773</v>
      </c>
      <c r="C15" s="28">
        <v>1788</v>
      </c>
      <c r="D15" s="28">
        <v>950</v>
      </c>
      <c r="E15" s="28">
        <v>910</v>
      </c>
      <c r="F15" s="28">
        <v>40</v>
      </c>
      <c r="G15" s="28">
        <v>870</v>
      </c>
      <c r="H15" s="28">
        <v>838</v>
      </c>
      <c r="I15" s="28">
        <v>140</v>
      </c>
      <c r="J15" s="28">
        <v>698</v>
      </c>
      <c r="K15" s="28">
        <v>-558</v>
      </c>
      <c r="L15" s="28">
        <v>2314.3000000000002</v>
      </c>
      <c r="M15" s="28">
        <v>1766.5</v>
      </c>
      <c r="N15" s="28">
        <v>1640</v>
      </c>
      <c r="O15" s="28">
        <v>126.5</v>
      </c>
      <c r="P15" s="28">
        <v>1513.5</v>
      </c>
      <c r="Q15" s="28">
        <v>547.79999999999995</v>
      </c>
      <c r="R15" s="28">
        <v>80</v>
      </c>
      <c r="S15" s="28">
        <v>467.8</v>
      </c>
      <c r="T15" s="28">
        <v>-387.8</v>
      </c>
    </row>
    <row r="16" spans="1:20" x14ac:dyDescent="0.25">
      <c r="A16" s="8">
        <v>44804</v>
      </c>
      <c r="C16" s="28">
        <v>1530.5</v>
      </c>
      <c r="D16" s="28">
        <v>310</v>
      </c>
      <c r="E16" s="28">
        <v>165</v>
      </c>
      <c r="F16" s="28">
        <v>145</v>
      </c>
      <c r="G16" s="28">
        <v>20</v>
      </c>
      <c r="H16" s="28">
        <v>1220.5</v>
      </c>
      <c r="I16" s="28">
        <v>707</v>
      </c>
      <c r="J16" s="28">
        <v>513.5</v>
      </c>
      <c r="K16" s="28">
        <v>193.5</v>
      </c>
      <c r="L16" s="28">
        <v>902.7</v>
      </c>
      <c r="M16" s="28">
        <v>537</v>
      </c>
      <c r="N16" s="28">
        <v>537</v>
      </c>
      <c r="O16" s="28">
        <v>0</v>
      </c>
      <c r="P16" s="28">
        <v>537</v>
      </c>
      <c r="Q16" s="28">
        <v>365.7</v>
      </c>
      <c r="R16" s="28">
        <v>26</v>
      </c>
      <c r="S16" s="28">
        <v>339.7</v>
      </c>
      <c r="T16" s="28">
        <v>-313.7</v>
      </c>
    </row>
    <row r="17" spans="1:20" x14ac:dyDescent="0.25">
      <c r="A17" s="8">
        <v>44834</v>
      </c>
      <c r="C17" s="28">
        <v>2363.0412999999999</v>
      </c>
      <c r="D17" s="28">
        <v>1227.9000000000001</v>
      </c>
      <c r="E17" s="28">
        <v>837.9</v>
      </c>
      <c r="F17" s="28">
        <v>390</v>
      </c>
      <c r="G17" s="28">
        <v>447.9</v>
      </c>
      <c r="H17" s="28">
        <v>1135.1413</v>
      </c>
      <c r="I17" s="28">
        <v>480.07065</v>
      </c>
      <c r="J17" s="28">
        <v>655.07065</v>
      </c>
      <c r="K17" s="28">
        <v>-175</v>
      </c>
      <c r="L17" s="28">
        <v>2226.6</v>
      </c>
      <c r="M17" s="28">
        <v>1706.5</v>
      </c>
      <c r="N17" s="28">
        <v>1411.5</v>
      </c>
      <c r="O17" s="28">
        <v>295</v>
      </c>
      <c r="P17" s="28">
        <v>1116.5</v>
      </c>
      <c r="Q17" s="28">
        <v>520.1</v>
      </c>
      <c r="R17" s="28">
        <v>0</v>
      </c>
      <c r="S17" s="28">
        <v>520.1</v>
      </c>
      <c r="T17" s="28">
        <v>-520.1</v>
      </c>
    </row>
    <row r="18" spans="1:20" x14ac:dyDescent="0.25">
      <c r="A18" s="8">
        <v>44865</v>
      </c>
      <c r="C18" s="28">
        <v>1360</v>
      </c>
      <c r="D18" s="28">
        <v>807</v>
      </c>
      <c r="E18" s="28">
        <v>604</v>
      </c>
      <c r="F18" s="28">
        <v>203</v>
      </c>
      <c r="G18" s="28">
        <v>401</v>
      </c>
      <c r="H18" s="28">
        <v>553</v>
      </c>
      <c r="I18" s="28">
        <v>400</v>
      </c>
      <c r="J18" s="28">
        <v>153</v>
      </c>
      <c r="K18" s="28">
        <v>247</v>
      </c>
      <c r="L18" s="28">
        <v>3466.2214399999998</v>
      </c>
      <c r="M18" s="28">
        <v>3014.2</v>
      </c>
      <c r="N18" s="28">
        <v>2036.4</v>
      </c>
      <c r="O18" s="28">
        <v>977.8</v>
      </c>
      <c r="P18" s="28">
        <v>1058.5999999999999</v>
      </c>
      <c r="Q18" s="28">
        <v>452.02143999999998</v>
      </c>
      <c r="R18" s="28">
        <v>155.06072</v>
      </c>
      <c r="S18" s="28">
        <v>296.96071999999998</v>
      </c>
      <c r="T18" s="28">
        <v>-141.9</v>
      </c>
    </row>
    <row r="19" spans="1:20" x14ac:dyDescent="0.25">
      <c r="A19" s="8">
        <v>44895</v>
      </c>
      <c r="C19" s="28">
        <v>817.6</v>
      </c>
      <c r="D19" s="28">
        <v>325.60000000000002</v>
      </c>
      <c r="E19" s="28">
        <v>190.6</v>
      </c>
      <c r="F19" s="28">
        <v>135</v>
      </c>
      <c r="G19" s="28">
        <v>55.6</v>
      </c>
      <c r="H19" s="28">
        <v>492</v>
      </c>
      <c r="I19" s="28">
        <v>345</v>
      </c>
      <c r="J19" s="28">
        <v>147</v>
      </c>
      <c r="K19" s="28">
        <v>198</v>
      </c>
      <c r="L19" s="28">
        <v>1766.5</v>
      </c>
      <c r="M19" s="28">
        <v>1086.8</v>
      </c>
      <c r="N19" s="28">
        <v>996.7</v>
      </c>
      <c r="O19" s="28">
        <v>90.1</v>
      </c>
      <c r="P19" s="28">
        <v>906.6</v>
      </c>
      <c r="Q19" s="28">
        <v>679.7</v>
      </c>
      <c r="R19" s="28">
        <v>649.20000000000005</v>
      </c>
      <c r="S19" s="28">
        <v>30.5</v>
      </c>
      <c r="T19" s="28">
        <v>618.70000000000005</v>
      </c>
    </row>
    <row r="20" spans="1:20" x14ac:dyDescent="0.25">
      <c r="A20" s="8">
        <v>44926</v>
      </c>
      <c r="C20" s="28">
        <v>1601</v>
      </c>
      <c r="D20" s="28">
        <v>1333</v>
      </c>
      <c r="E20" s="28">
        <v>1207</v>
      </c>
      <c r="F20" s="28">
        <v>126</v>
      </c>
      <c r="G20" s="28">
        <v>1081</v>
      </c>
      <c r="H20" s="28">
        <v>268</v>
      </c>
      <c r="I20" s="28">
        <v>87</v>
      </c>
      <c r="J20" s="28">
        <v>181</v>
      </c>
      <c r="K20" s="28">
        <v>-94</v>
      </c>
      <c r="L20" s="28">
        <v>1022.7</v>
      </c>
      <c r="M20" s="28">
        <v>713.5</v>
      </c>
      <c r="N20" s="28">
        <v>713.5</v>
      </c>
      <c r="O20" s="28">
        <v>0</v>
      </c>
      <c r="P20" s="28">
        <v>713.5</v>
      </c>
      <c r="Q20" s="28">
        <v>309.2</v>
      </c>
      <c r="R20" s="28">
        <v>85</v>
      </c>
      <c r="S20" s="28">
        <v>224.2</v>
      </c>
      <c r="T20" s="28">
        <v>-139.19999999999999</v>
      </c>
    </row>
    <row r="21" spans="1:20" x14ac:dyDescent="0.25">
      <c r="A21" s="8">
        <v>44957</v>
      </c>
      <c r="C21" s="28">
        <v>2240.2252400000002</v>
      </c>
      <c r="D21" s="28">
        <v>917</v>
      </c>
      <c r="E21" s="28">
        <v>796</v>
      </c>
      <c r="F21" s="28">
        <v>121</v>
      </c>
      <c r="G21" s="28">
        <v>675</v>
      </c>
      <c r="H21" s="28">
        <v>1323.22524</v>
      </c>
      <c r="I21" s="28">
        <v>649.66368</v>
      </c>
      <c r="J21" s="28">
        <v>673.56155999999999</v>
      </c>
      <c r="K21" s="28">
        <v>-23.897880000000001</v>
      </c>
      <c r="L21" s="28">
        <v>2537.6</v>
      </c>
      <c r="M21" s="28">
        <v>2060</v>
      </c>
      <c r="N21" s="28">
        <v>1486</v>
      </c>
      <c r="O21" s="28">
        <v>574</v>
      </c>
      <c r="P21" s="28">
        <v>912</v>
      </c>
      <c r="Q21" s="28">
        <v>477.6</v>
      </c>
      <c r="R21" s="28">
        <v>320.5</v>
      </c>
      <c r="S21" s="28">
        <v>157.1</v>
      </c>
      <c r="T21" s="28">
        <v>163.4</v>
      </c>
    </row>
    <row r="22" spans="1:20" x14ac:dyDescent="0.25">
      <c r="A22" s="8">
        <v>44985</v>
      </c>
      <c r="C22" s="28">
        <v>1264.8720000000001</v>
      </c>
      <c r="D22" s="28">
        <v>783</v>
      </c>
      <c r="E22" s="28">
        <v>682</v>
      </c>
      <c r="F22" s="28">
        <v>101</v>
      </c>
      <c r="G22" s="28">
        <v>581</v>
      </c>
      <c r="H22" s="28">
        <v>481.87200000000001</v>
      </c>
      <c r="I22" s="28">
        <v>106.872</v>
      </c>
      <c r="J22" s="28">
        <v>375</v>
      </c>
      <c r="K22" s="28">
        <v>-268.12799999999999</v>
      </c>
      <c r="L22" s="28">
        <v>1757.5</v>
      </c>
      <c r="M22" s="28">
        <v>997.7</v>
      </c>
      <c r="N22" s="28">
        <v>967.7</v>
      </c>
      <c r="O22" s="28">
        <v>30</v>
      </c>
      <c r="P22" s="28">
        <v>937.7</v>
      </c>
      <c r="Q22" s="28">
        <v>759.8</v>
      </c>
      <c r="R22" s="28">
        <v>140.5</v>
      </c>
      <c r="S22" s="28">
        <v>619.29999999999995</v>
      </c>
      <c r="T22" s="28">
        <v>-478.8</v>
      </c>
    </row>
    <row r="23" spans="1:20" x14ac:dyDescent="0.25">
      <c r="A23" s="8">
        <v>45016</v>
      </c>
      <c r="C23" s="28">
        <v>2647</v>
      </c>
      <c r="D23" s="28">
        <v>2042</v>
      </c>
      <c r="E23" s="28">
        <v>1873</v>
      </c>
      <c r="F23" s="28">
        <v>169</v>
      </c>
      <c r="G23" s="28">
        <v>1704</v>
      </c>
      <c r="H23" s="28">
        <v>605</v>
      </c>
      <c r="I23" s="28">
        <v>79</v>
      </c>
      <c r="J23" s="28">
        <v>526</v>
      </c>
      <c r="K23" s="28">
        <v>-447</v>
      </c>
      <c r="L23" s="28">
        <v>1807.2</v>
      </c>
      <c r="M23" s="28">
        <v>609</v>
      </c>
      <c r="N23" s="28">
        <v>609</v>
      </c>
      <c r="O23" s="28">
        <v>0</v>
      </c>
      <c r="P23" s="28">
        <v>609</v>
      </c>
      <c r="Q23" s="28">
        <v>1198.2</v>
      </c>
      <c r="R23" s="28">
        <v>349.7</v>
      </c>
      <c r="S23" s="28">
        <v>848.5</v>
      </c>
      <c r="T23" s="28">
        <v>-498.8</v>
      </c>
    </row>
    <row r="24" spans="1:20" x14ac:dyDescent="0.25">
      <c r="A24" s="8">
        <v>45046</v>
      </c>
      <c r="C24" s="28">
        <v>3425.4</v>
      </c>
      <c r="D24" s="28">
        <v>2331.9</v>
      </c>
      <c r="E24" s="28">
        <v>2146</v>
      </c>
      <c r="F24" s="28">
        <v>185.9</v>
      </c>
      <c r="G24" s="28">
        <v>1960.1</v>
      </c>
      <c r="H24" s="28">
        <v>1093.5</v>
      </c>
      <c r="I24" s="28">
        <v>229</v>
      </c>
      <c r="J24" s="28">
        <v>864.5</v>
      </c>
      <c r="K24" s="28">
        <v>-635.5</v>
      </c>
      <c r="L24" s="28">
        <v>2358.65</v>
      </c>
      <c r="M24" s="28">
        <v>1649.6</v>
      </c>
      <c r="N24" s="28">
        <v>1570.6</v>
      </c>
      <c r="O24" s="28">
        <v>79</v>
      </c>
      <c r="P24" s="28">
        <v>1491.6</v>
      </c>
      <c r="Q24" s="28">
        <v>709.05</v>
      </c>
      <c r="R24" s="28">
        <v>260.95</v>
      </c>
      <c r="S24" s="28">
        <v>448.1</v>
      </c>
      <c r="T24" s="28">
        <v>-187.15</v>
      </c>
    </row>
    <row r="25" spans="1:20" x14ac:dyDescent="0.25">
      <c r="A25" s="8">
        <v>45077</v>
      </c>
      <c r="C25" s="28">
        <v>2290.3876546000001</v>
      </c>
      <c r="D25" s="28">
        <v>1632</v>
      </c>
      <c r="E25" s="28">
        <v>1483</v>
      </c>
      <c r="F25" s="28">
        <v>149</v>
      </c>
      <c r="G25" s="28">
        <v>1334</v>
      </c>
      <c r="H25" s="28">
        <v>658.38765460000002</v>
      </c>
      <c r="I25" s="28">
        <v>191.13765459999999</v>
      </c>
      <c r="J25" s="28">
        <v>467.25</v>
      </c>
      <c r="K25" s="28">
        <v>-276.11234539999998</v>
      </c>
      <c r="L25" s="28">
        <v>1517.74</v>
      </c>
      <c r="M25" s="28">
        <v>877.5</v>
      </c>
      <c r="N25" s="28">
        <v>877.5</v>
      </c>
      <c r="O25" s="28">
        <v>0</v>
      </c>
      <c r="P25" s="28">
        <v>877.5</v>
      </c>
      <c r="Q25" s="28">
        <v>640.24</v>
      </c>
      <c r="R25" s="28">
        <v>244.5</v>
      </c>
      <c r="S25" s="28">
        <v>395.74</v>
      </c>
      <c r="T25" s="28">
        <v>-151.24</v>
      </c>
    </row>
    <row r="26" spans="1:20" x14ac:dyDescent="0.25">
      <c r="A26" s="8">
        <v>45107</v>
      </c>
      <c r="C26" s="28">
        <v>2818</v>
      </c>
      <c r="D26" s="28">
        <v>2266.5</v>
      </c>
      <c r="E26" s="28">
        <v>2096</v>
      </c>
      <c r="F26" s="28">
        <v>170.5</v>
      </c>
      <c r="G26" s="28">
        <v>1925.5</v>
      </c>
      <c r="H26" s="28">
        <v>551.5</v>
      </c>
      <c r="I26" s="28">
        <v>159</v>
      </c>
      <c r="J26" s="28">
        <v>392.5</v>
      </c>
      <c r="K26" s="28">
        <v>-233.5</v>
      </c>
      <c r="L26" s="28">
        <v>1640.9</v>
      </c>
      <c r="M26" s="28">
        <v>1135</v>
      </c>
      <c r="N26" s="28">
        <v>775</v>
      </c>
      <c r="O26" s="28">
        <v>360</v>
      </c>
      <c r="P26" s="28">
        <v>415</v>
      </c>
      <c r="Q26" s="28">
        <v>505.9</v>
      </c>
      <c r="R26" s="28">
        <v>220.9</v>
      </c>
      <c r="S26" s="28">
        <v>285</v>
      </c>
      <c r="T26" s="28">
        <v>-64.099999999999994</v>
      </c>
    </row>
    <row r="27" spans="1:20" x14ac:dyDescent="0.25">
      <c r="A27" s="8">
        <v>45138</v>
      </c>
      <c r="C27" s="28">
        <v>2962</v>
      </c>
      <c r="D27" s="28">
        <v>2612</v>
      </c>
      <c r="E27" s="28">
        <v>2145</v>
      </c>
      <c r="F27" s="28">
        <v>467</v>
      </c>
      <c r="G27" s="28">
        <v>1678</v>
      </c>
      <c r="H27" s="28">
        <v>350</v>
      </c>
      <c r="I27" s="28">
        <v>144</v>
      </c>
      <c r="J27" s="28">
        <v>206</v>
      </c>
      <c r="K27" s="28">
        <v>-62</v>
      </c>
      <c r="L27" s="28">
        <v>2896.9349999999999</v>
      </c>
      <c r="M27" s="28">
        <v>2534.1</v>
      </c>
      <c r="N27" s="28">
        <v>2336.0500000000002</v>
      </c>
      <c r="O27" s="28">
        <v>198.05</v>
      </c>
      <c r="P27" s="28">
        <v>2138</v>
      </c>
      <c r="Q27" s="28">
        <v>362.83499999999998</v>
      </c>
      <c r="R27" s="28">
        <v>90</v>
      </c>
      <c r="S27" s="28">
        <v>272.83499999999998</v>
      </c>
      <c r="T27" s="28">
        <v>-182.83500000000001</v>
      </c>
    </row>
    <row r="28" spans="1:20" x14ac:dyDescent="0.25">
      <c r="A28" s="8">
        <v>45169</v>
      </c>
      <c r="C28" s="28">
        <v>2242.5450000000001</v>
      </c>
      <c r="D28" s="28">
        <v>1180.0450000000001</v>
      </c>
      <c r="E28" s="28">
        <v>1027</v>
      </c>
      <c r="F28" s="28">
        <v>153.04499999999999</v>
      </c>
      <c r="G28" s="28">
        <v>873.95500000000004</v>
      </c>
      <c r="H28" s="28">
        <v>1062.5</v>
      </c>
      <c r="I28" s="28">
        <v>470</v>
      </c>
      <c r="J28" s="28">
        <v>592.5</v>
      </c>
      <c r="K28" s="28">
        <v>-122.5</v>
      </c>
      <c r="L28" s="28">
        <v>2834.45</v>
      </c>
      <c r="M28" s="28">
        <v>2174.9499999999998</v>
      </c>
      <c r="N28" s="28">
        <v>2124.9499999999998</v>
      </c>
      <c r="O28" s="28">
        <v>50</v>
      </c>
      <c r="P28" s="28">
        <v>2074.9499999999998</v>
      </c>
      <c r="Q28" s="28">
        <v>659.5</v>
      </c>
      <c r="R28" s="28">
        <v>160</v>
      </c>
      <c r="S28" s="28">
        <v>499.5</v>
      </c>
      <c r="T28" s="28">
        <v>-339.5</v>
      </c>
    </row>
    <row r="29" spans="1:20" x14ac:dyDescent="0.25">
      <c r="A29" s="8">
        <v>45199</v>
      </c>
      <c r="C29" s="28">
        <v>2027.845</v>
      </c>
      <c r="D29" s="28">
        <v>1349.145</v>
      </c>
      <c r="E29" s="28">
        <v>1050</v>
      </c>
      <c r="F29" s="28">
        <v>299.14499999999998</v>
      </c>
      <c r="G29" s="28">
        <v>750.85500000000002</v>
      </c>
      <c r="H29" s="28">
        <v>678.7</v>
      </c>
      <c r="I29" s="28">
        <v>61</v>
      </c>
      <c r="J29" s="28">
        <v>617.70000000000005</v>
      </c>
      <c r="K29" s="28">
        <v>-556.70000000000005</v>
      </c>
      <c r="L29" s="28">
        <v>1625.8</v>
      </c>
      <c r="M29" s="28">
        <v>977.7</v>
      </c>
      <c r="N29" s="28">
        <v>878.7</v>
      </c>
      <c r="O29" s="28">
        <v>99</v>
      </c>
      <c r="P29" s="28">
        <v>779.7</v>
      </c>
      <c r="Q29" s="28">
        <v>648.1</v>
      </c>
      <c r="R29" s="28">
        <v>155.4</v>
      </c>
      <c r="S29" s="28">
        <v>492.7</v>
      </c>
      <c r="T29" s="28">
        <v>-337.3</v>
      </c>
    </row>
    <row r="30" spans="1:20" x14ac:dyDescent="0.25">
      <c r="A30" s="8">
        <v>45230</v>
      </c>
      <c r="C30" s="28">
        <v>3361.625</v>
      </c>
      <c r="D30" s="28">
        <v>2290.7249999999999</v>
      </c>
      <c r="E30" s="28">
        <v>2180.5</v>
      </c>
      <c r="F30" s="28">
        <v>110.22499999999999</v>
      </c>
      <c r="G30" s="28">
        <v>2070.2750000000001</v>
      </c>
      <c r="H30" s="28">
        <v>1070.9000000000001</v>
      </c>
      <c r="I30" s="28">
        <v>50</v>
      </c>
      <c r="J30" s="28">
        <v>1020.9</v>
      </c>
      <c r="K30" s="28">
        <v>-970.9</v>
      </c>
      <c r="L30" s="28">
        <v>2647.59</v>
      </c>
      <c r="M30" s="28">
        <v>1183.5999999999999</v>
      </c>
      <c r="N30" s="28">
        <v>1147.3</v>
      </c>
      <c r="O30" s="28">
        <v>36.299999999999997</v>
      </c>
      <c r="P30" s="28">
        <v>1111</v>
      </c>
      <c r="Q30" s="28">
        <v>1463.99</v>
      </c>
      <c r="R30" s="28">
        <v>533.6</v>
      </c>
      <c r="S30" s="28">
        <v>930.39</v>
      </c>
      <c r="T30" s="28">
        <v>-396.79</v>
      </c>
    </row>
    <row r="31" spans="1:20" x14ac:dyDescent="0.25">
      <c r="A31" s="8">
        <v>45260</v>
      </c>
      <c r="C31" s="28">
        <v>6392.7038721999998</v>
      </c>
      <c r="D31" s="28">
        <v>5352.7038721999998</v>
      </c>
      <c r="E31" s="28">
        <v>4169.5414721999996</v>
      </c>
      <c r="F31" s="28">
        <v>1183.1623999999999</v>
      </c>
      <c r="G31" s="28">
        <v>2986.3790721999999</v>
      </c>
      <c r="H31" s="28">
        <v>1040</v>
      </c>
      <c r="I31" s="28">
        <v>22.5</v>
      </c>
      <c r="J31" s="28">
        <v>1017.5</v>
      </c>
      <c r="K31" s="28">
        <v>-995</v>
      </c>
      <c r="L31" s="28">
        <v>1838.135</v>
      </c>
      <c r="M31" s="28">
        <v>897</v>
      </c>
      <c r="N31" s="28">
        <v>645</v>
      </c>
      <c r="O31" s="28">
        <v>252</v>
      </c>
      <c r="P31" s="28">
        <v>393</v>
      </c>
      <c r="Q31" s="28">
        <v>941.13499999999999</v>
      </c>
      <c r="R31" s="28">
        <v>22.335000000000001</v>
      </c>
      <c r="S31" s="28">
        <v>918.8</v>
      </c>
      <c r="T31" s="28">
        <v>-896.46500000000003</v>
      </c>
    </row>
    <row r="32" spans="1:20" x14ac:dyDescent="0.25">
      <c r="A32" s="8">
        <v>45291</v>
      </c>
      <c r="C32" s="28">
        <v>9460.6050292</v>
      </c>
      <c r="D32" s="28">
        <v>8794.1050292</v>
      </c>
      <c r="E32" s="28">
        <v>5822.1050292</v>
      </c>
      <c r="F32" s="28">
        <v>2972</v>
      </c>
      <c r="G32" s="28">
        <v>2850.1050292</v>
      </c>
      <c r="H32" s="28">
        <v>666.5</v>
      </c>
      <c r="I32" s="28">
        <v>250.5</v>
      </c>
      <c r="J32" s="28">
        <v>416</v>
      </c>
      <c r="K32" s="28">
        <v>-165.5</v>
      </c>
      <c r="L32" s="28">
        <v>2793.29</v>
      </c>
      <c r="M32" s="28">
        <v>2325.59</v>
      </c>
      <c r="N32" s="28">
        <v>1389</v>
      </c>
      <c r="O32" s="28">
        <v>936.59</v>
      </c>
      <c r="P32" s="28">
        <v>452.41</v>
      </c>
      <c r="Q32" s="28">
        <v>467.7</v>
      </c>
      <c r="R32" s="28">
        <v>281.7</v>
      </c>
      <c r="S32" s="28">
        <v>186</v>
      </c>
      <c r="T32" s="28">
        <v>95.7</v>
      </c>
    </row>
    <row r="33" spans="1:20" x14ac:dyDescent="0.25">
      <c r="A33" s="8">
        <v>45322</v>
      </c>
      <c r="C33" s="28">
        <v>6963.1246918999996</v>
      </c>
      <c r="D33" s="28">
        <v>5973.0246919000001</v>
      </c>
      <c r="E33" s="28">
        <v>3876.6246919</v>
      </c>
      <c r="F33" s="28">
        <v>2096.4</v>
      </c>
      <c r="G33" s="28">
        <v>1780.2246918999999</v>
      </c>
      <c r="H33" s="28">
        <v>990.1</v>
      </c>
      <c r="I33" s="28">
        <v>630</v>
      </c>
      <c r="J33" s="28">
        <v>360.1</v>
      </c>
      <c r="K33" s="28">
        <v>269.89999999999998</v>
      </c>
      <c r="L33" s="28">
        <v>3906.49</v>
      </c>
      <c r="M33" s="28">
        <v>2817.4650000000001</v>
      </c>
      <c r="N33" s="28">
        <v>2093.27</v>
      </c>
      <c r="O33" s="28">
        <v>724.19500000000005</v>
      </c>
      <c r="P33" s="28">
        <v>1369.075</v>
      </c>
      <c r="Q33" s="28">
        <v>1089.0250000000001</v>
      </c>
      <c r="R33" s="28">
        <v>407.92500000000001</v>
      </c>
      <c r="S33" s="28">
        <v>681.1</v>
      </c>
      <c r="T33" s="28">
        <v>-273.17500000000001</v>
      </c>
    </row>
    <row r="34" spans="1:20" x14ac:dyDescent="0.25">
      <c r="A34" s="8">
        <v>45351</v>
      </c>
      <c r="C34" s="28">
        <v>9360.6640000000007</v>
      </c>
      <c r="D34" s="28">
        <v>8768.3639999999996</v>
      </c>
      <c r="E34" s="28">
        <v>7075.3639999999996</v>
      </c>
      <c r="F34" s="28">
        <v>1693</v>
      </c>
      <c r="G34" s="28">
        <v>5382.3639999999996</v>
      </c>
      <c r="H34" s="28">
        <v>592.29999999999995</v>
      </c>
      <c r="I34" s="28">
        <v>190</v>
      </c>
      <c r="J34" s="28">
        <v>402.3</v>
      </c>
      <c r="K34" s="28">
        <v>-212.3</v>
      </c>
      <c r="L34" s="28">
        <v>3487.7</v>
      </c>
      <c r="M34" s="28">
        <v>2375.35</v>
      </c>
      <c r="N34" s="28">
        <v>1775.35</v>
      </c>
      <c r="O34" s="28">
        <v>600</v>
      </c>
      <c r="P34" s="28">
        <v>1175.3499999999999</v>
      </c>
      <c r="Q34" s="28">
        <v>1112.3499999999999</v>
      </c>
      <c r="R34" s="28">
        <v>64</v>
      </c>
      <c r="S34" s="28">
        <v>1048.3499999999999</v>
      </c>
      <c r="T34" s="28">
        <v>-984.35</v>
      </c>
    </row>
    <row r="35" spans="1:20" x14ac:dyDescent="0.25">
      <c r="A35" s="8">
        <v>45382</v>
      </c>
      <c r="C35" s="28">
        <v>8328.1</v>
      </c>
      <c r="D35" s="28">
        <v>7745.8</v>
      </c>
      <c r="E35" s="28">
        <v>7245.8</v>
      </c>
      <c r="F35" s="28">
        <v>500</v>
      </c>
      <c r="G35" s="28">
        <v>6745.8</v>
      </c>
      <c r="H35" s="28">
        <v>582.29999999999995</v>
      </c>
      <c r="I35" s="28">
        <v>150.30000000000001</v>
      </c>
      <c r="J35" s="28">
        <v>432</v>
      </c>
      <c r="K35" s="28">
        <v>-281.7</v>
      </c>
      <c r="L35" s="28">
        <v>3102.6</v>
      </c>
      <c r="M35" s="28">
        <v>1804.7</v>
      </c>
      <c r="N35" s="28">
        <v>1804.7</v>
      </c>
      <c r="O35" s="28">
        <v>0</v>
      </c>
      <c r="P35" s="28">
        <v>1804.7</v>
      </c>
      <c r="Q35" s="28">
        <v>1297.9000000000001</v>
      </c>
      <c r="R35" s="28">
        <v>124.6</v>
      </c>
      <c r="S35" s="28">
        <v>1173.3</v>
      </c>
      <c r="T35" s="28">
        <v>-1048.7</v>
      </c>
    </row>
    <row r="36" spans="1:20" x14ac:dyDescent="0.25">
      <c r="A36" s="8">
        <v>45412</v>
      </c>
      <c r="C36" s="28">
        <v>4940.134325</v>
      </c>
      <c r="D36" s="28">
        <v>4031.5343250000001</v>
      </c>
      <c r="E36" s="28">
        <v>3826.5343250000001</v>
      </c>
      <c r="F36" s="28">
        <v>205</v>
      </c>
      <c r="G36" s="28">
        <v>3621.5343250000001</v>
      </c>
      <c r="H36" s="28">
        <v>908.6</v>
      </c>
      <c r="I36" s="28">
        <v>578</v>
      </c>
      <c r="J36" s="28">
        <v>330.6</v>
      </c>
      <c r="K36" s="28">
        <v>247.4</v>
      </c>
      <c r="L36" s="28">
        <v>3455.9</v>
      </c>
      <c r="M36" s="28">
        <v>1982.7</v>
      </c>
      <c r="N36" s="28">
        <v>1882.7</v>
      </c>
      <c r="O36" s="28">
        <v>100</v>
      </c>
      <c r="P36" s="28">
        <v>1782.7</v>
      </c>
      <c r="Q36" s="28">
        <v>1473.2</v>
      </c>
      <c r="R36" s="28">
        <v>328</v>
      </c>
      <c r="S36" s="28">
        <v>1145.2</v>
      </c>
      <c r="T36" s="28">
        <v>-817.2</v>
      </c>
    </row>
    <row r="37" spans="1:20" x14ac:dyDescent="0.25">
      <c r="A37" s="8">
        <v>45443</v>
      </c>
      <c r="C37" s="28">
        <v>6705.4033169000004</v>
      </c>
      <c r="D37" s="28">
        <v>6318.4933168999996</v>
      </c>
      <c r="E37" s="28">
        <v>6045.2933168999998</v>
      </c>
      <c r="F37" s="28">
        <v>273.2</v>
      </c>
      <c r="G37" s="28">
        <v>5772.0933169</v>
      </c>
      <c r="H37" s="28">
        <v>386.91</v>
      </c>
      <c r="I37" s="28">
        <v>278</v>
      </c>
      <c r="J37" s="28">
        <v>108.91</v>
      </c>
      <c r="K37" s="28">
        <v>169.09</v>
      </c>
      <c r="L37" s="28">
        <v>3148.6750000000002</v>
      </c>
      <c r="M37" s="28">
        <v>2499.35</v>
      </c>
      <c r="N37" s="28">
        <v>2499.35</v>
      </c>
      <c r="O37" s="28">
        <v>0</v>
      </c>
      <c r="P37" s="28">
        <v>2499.35</v>
      </c>
      <c r="Q37" s="28">
        <v>649.32500000000005</v>
      </c>
      <c r="R37" s="28">
        <v>399.2</v>
      </c>
      <c r="S37" s="28">
        <v>250.125</v>
      </c>
      <c r="T37" s="28">
        <v>149.07499999999999</v>
      </c>
    </row>
    <row r="38" spans="1:20" x14ac:dyDescent="0.25">
      <c r="A38" s="8">
        <v>45473</v>
      </c>
      <c r="C38" s="28">
        <v>7505.75</v>
      </c>
      <c r="D38" s="28">
        <v>7322.75</v>
      </c>
      <c r="E38" s="28">
        <v>6841.75</v>
      </c>
      <c r="F38" s="28">
        <v>481</v>
      </c>
      <c r="G38" s="28">
        <v>6360.75</v>
      </c>
      <c r="H38" s="28">
        <v>183</v>
      </c>
      <c r="I38" s="28">
        <v>89.5</v>
      </c>
      <c r="J38" s="28">
        <v>93.5</v>
      </c>
      <c r="K38" s="28">
        <v>-4</v>
      </c>
      <c r="L38" s="28">
        <v>1837.55</v>
      </c>
      <c r="M38" s="28">
        <v>1286.05</v>
      </c>
      <c r="N38" s="28">
        <v>1285.05</v>
      </c>
      <c r="O38" s="28">
        <v>1</v>
      </c>
      <c r="P38" s="28">
        <v>1284.05</v>
      </c>
      <c r="Q38" s="28">
        <v>551.5</v>
      </c>
      <c r="R38" s="28">
        <v>135</v>
      </c>
      <c r="S38" s="28">
        <v>416.5</v>
      </c>
      <c r="T38" s="28">
        <v>-281.5</v>
      </c>
    </row>
    <row r="39" spans="1:20" x14ac:dyDescent="0.25">
      <c r="A39" s="8">
        <v>45504</v>
      </c>
      <c r="C39" s="28">
        <v>6309.3830238999999</v>
      </c>
      <c r="D39" s="28">
        <v>5836.7830239000004</v>
      </c>
      <c r="E39" s="28">
        <v>5226.7830239000004</v>
      </c>
      <c r="F39" s="28">
        <v>610</v>
      </c>
      <c r="G39" s="28">
        <v>4616.7830239000004</v>
      </c>
      <c r="H39" s="28">
        <v>472.6</v>
      </c>
      <c r="I39" s="28">
        <v>376.6</v>
      </c>
      <c r="J39" s="28">
        <v>96</v>
      </c>
      <c r="K39" s="28">
        <v>280.60000000000002</v>
      </c>
      <c r="L39" s="28">
        <v>2878.3</v>
      </c>
      <c r="M39" s="28">
        <v>1806.1</v>
      </c>
      <c r="N39" s="28">
        <v>1034.0999999999999</v>
      </c>
      <c r="O39" s="28">
        <v>772</v>
      </c>
      <c r="P39" s="28">
        <v>262.10000000000002</v>
      </c>
      <c r="Q39" s="28">
        <v>1072.2</v>
      </c>
      <c r="R39" s="28">
        <v>780</v>
      </c>
      <c r="S39" s="28">
        <v>292.2</v>
      </c>
      <c r="T39" s="28">
        <v>487.8</v>
      </c>
    </row>
    <row r="40" spans="1:20" x14ac:dyDescent="0.25">
      <c r="A40" s="8">
        <v>45535</v>
      </c>
      <c r="C40" s="28">
        <v>8600.8324372000006</v>
      </c>
      <c r="D40" s="28">
        <v>8106.3324371999997</v>
      </c>
      <c r="E40" s="28">
        <v>7741.3324371999997</v>
      </c>
      <c r="F40" s="28">
        <v>365</v>
      </c>
      <c r="G40" s="28">
        <v>7376.3324371999997</v>
      </c>
      <c r="H40" s="28">
        <v>494.5</v>
      </c>
      <c r="I40" s="28">
        <v>466.5</v>
      </c>
      <c r="J40" s="28">
        <v>28</v>
      </c>
      <c r="K40" s="28">
        <v>438.5</v>
      </c>
      <c r="L40" s="28">
        <v>1996.3</v>
      </c>
      <c r="M40" s="28">
        <v>919.5</v>
      </c>
      <c r="N40" s="28">
        <v>889.5</v>
      </c>
      <c r="O40" s="28">
        <v>30</v>
      </c>
      <c r="P40" s="28">
        <v>859.5</v>
      </c>
      <c r="Q40" s="28">
        <v>1076.8</v>
      </c>
      <c r="R40" s="28">
        <v>669.8</v>
      </c>
      <c r="S40" s="28">
        <v>407</v>
      </c>
      <c r="T40" s="28">
        <v>262.8</v>
      </c>
    </row>
    <row r="41" spans="1:20" x14ac:dyDescent="0.25">
      <c r="A41" s="8">
        <v>45565</v>
      </c>
      <c r="C41" s="28">
        <v>6635.8544688000002</v>
      </c>
      <c r="D41" s="28">
        <v>6403.7544687999998</v>
      </c>
      <c r="E41" s="28">
        <v>6078.7544687999998</v>
      </c>
      <c r="F41" s="28">
        <v>325</v>
      </c>
      <c r="G41" s="28">
        <v>5753.7544687999998</v>
      </c>
      <c r="H41" s="28">
        <v>232.1</v>
      </c>
      <c r="I41" s="28">
        <v>99</v>
      </c>
      <c r="J41" s="28">
        <v>133.1</v>
      </c>
      <c r="K41" s="28">
        <v>-34.1</v>
      </c>
      <c r="L41" s="28">
        <v>1971.39526</v>
      </c>
      <c r="M41" s="28">
        <v>892.5</v>
      </c>
      <c r="N41" s="28">
        <v>792</v>
      </c>
      <c r="O41" s="28">
        <v>100.5</v>
      </c>
      <c r="P41" s="28">
        <v>691.5</v>
      </c>
      <c r="Q41" s="28">
        <v>1078.89526</v>
      </c>
      <c r="R41" s="28">
        <v>500.50263000000001</v>
      </c>
      <c r="S41" s="28">
        <v>578.39263000000005</v>
      </c>
      <c r="T41" s="28">
        <v>-77.89</v>
      </c>
    </row>
    <row r="42" spans="1:20" x14ac:dyDescent="0.25">
      <c r="A42" s="8">
        <v>45596</v>
      </c>
      <c r="C42" s="28">
        <v>8242.9997299999995</v>
      </c>
      <c r="D42" s="28">
        <v>7778.1997300000003</v>
      </c>
      <c r="E42" s="28">
        <v>7250.5997299999999</v>
      </c>
      <c r="F42" s="28">
        <v>527.6</v>
      </c>
      <c r="G42" s="28">
        <v>6722.9997300000005</v>
      </c>
      <c r="H42" s="28">
        <v>464.8</v>
      </c>
      <c r="I42" s="28">
        <v>286.8</v>
      </c>
      <c r="J42" s="28">
        <v>178</v>
      </c>
      <c r="K42" s="28">
        <v>108.8</v>
      </c>
      <c r="L42" s="28">
        <v>1340.5</v>
      </c>
      <c r="M42" s="28">
        <v>667</v>
      </c>
      <c r="N42" s="28">
        <v>617</v>
      </c>
      <c r="O42" s="28">
        <v>50</v>
      </c>
      <c r="P42" s="28">
        <v>567</v>
      </c>
      <c r="Q42" s="28">
        <v>673.5</v>
      </c>
      <c r="R42" s="28">
        <v>157</v>
      </c>
      <c r="S42" s="28">
        <v>516.5</v>
      </c>
      <c r="T42" s="28">
        <v>-359.5</v>
      </c>
    </row>
    <row r="43" spans="1:20" x14ac:dyDescent="0.25">
      <c r="A43" s="8">
        <v>45626</v>
      </c>
      <c r="C43" s="28">
        <v>9950.8547125999994</v>
      </c>
      <c r="D43" s="28">
        <v>9623.9547125999998</v>
      </c>
      <c r="E43" s="28">
        <v>9347.4547125999998</v>
      </c>
      <c r="F43" s="28">
        <v>276.5</v>
      </c>
      <c r="G43" s="28">
        <v>9070.9547125999998</v>
      </c>
      <c r="H43" s="28">
        <v>326.89999999999998</v>
      </c>
      <c r="I43" s="28">
        <v>169.9</v>
      </c>
      <c r="J43" s="28">
        <v>157</v>
      </c>
      <c r="K43" s="28">
        <v>12.9</v>
      </c>
      <c r="L43" s="28">
        <v>2117.1999999999998</v>
      </c>
      <c r="M43" s="28">
        <v>1501</v>
      </c>
      <c r="N43" s="28">
        <v>1425.5</v>
      </c>
      <c r="O43" s="28">
        <v>75.5</v>
      </c>
      <c r="P43" s="28">
        <v>1350</v>
      </c>
      <c r="Q43" s="28">
        <v>616.20000000000005</v>
      </c>
      <c r="R43" s="28">
        <v>131.19999999999999</v>
      </c>
      <c r="S43" s="28">
        <v>485</v>
      </c>
      <c r="T43" s="28">
        <v>-353.8</v>
      </c>
    </row>
    <row r="44" spans="1:20" x14ac:dyDescent="0.25">
      <c r="A44" s="8">
        <v>45657</v>
      </c>
      <c r="C44" s="28">
        <v>13933.667009999999</v>
      </c>
      <c r="D44" s="28">
        <v>12861.96701</v>
      </c>
      <c r="E44" s="28">
        <v>11030.507009999999</v>
      </c>
      <c r="F44" s="28">
        <v>1831.46</v>
      </c>
      <c r="G44" s="28">
        <v>9199.0470100000002</v>
      </c>
      <c r="H44" s="28">
        <v>1071.7</v>
      </c>
      <c r="I44" s="28">
        <v>272.7</v>
      </c>
      <c r="J44" s="28">
        <v>799</v>
      </c>
      <c r="K44" s="28">
        <v>-526.29999999999995</v>
      </c>
      <c r="L44" s="28">
        <v>1598.1523849</v>
      </c>
      <c r="M44" s="28">
        <v>931.35238487000004</v>
      </c>
      <c r="N44" s="28">
        <v>911.35238487000004</v>
      </c>
      <c r="O44" s="28">
        <v>20</v>
      </c>
      <c r="P44" s="28">
        <v>891.35238487000004</v>
      </c>
      <c r="Q44" s="28">
        <v>666.8</v>
      </c>
      <c r="R44" s="28">
        <v>296.39999999999998</v>
      </c>
      <c r="S44" s="28">
        <v>370.4</v>
      </c>
      <c r="T44" s="28">
        <v>-74</v>
      </c>
    </row>
    <row r="45" spans="1:20" x14ac:dyDescent="0.25">
      <c r="A45" s="8">
        <v>45688</v>
      </c>
      <c r="C45" s="28">
        <v>15080.855197000001</v>
      </c>
      <c r="D45" s="28">
        <v>14279.655197</v>
      </c>
      <c r="E45" s="28">
        <v>10765.604896999999</v>
      </c>
      <c r="F45" s="28">
        <v>3514.0502999999999</v>
      </c>
      <c r="G45" s="28">
        <v>7251.5545969000004</v>
      </c>
      <c r="H45" s="28">
        <v>801.2</v>
      </c>
      <c r="I45" s="28">
        <v>329.6</v>
      </c>
      <c r="J45" s="28">
        <v>471.6</v>
      </c>
      <c r="K45" s="28">
        <v>-142</v>
      </c>
      <c r="L45" s="28">
        <v>3139.55</v>
      </c>
      <c r="M45" s="28">
        <v>2106</v>
      </c>
      <c r="N45" s="28">
        <v>416</v>
      </c>
      <c r="O45" s="28">
        <v>1690</v>
      </c>
      <c r="P45" s="28">
        <v>-1274</v>
      </c>
      <c r="Q45" s="28">
        <v>1033.55</v>
      </c>
      <c r="R45" s="28">
        <v>641.29999999999995</v>
      </c>
      <c r="S45" s="28">
        <v>392.25</v>
      </c>
      <c r="T45" s="28">
        <v>249.05</v>
      </c>
    </row>
    <row r="46" spans="1:20" x14ac:dyDescent="0.25">
      <c r="A46" s="8">
        <v>45716</v>
      </c>
      <c r="C46" s="28">
        <v>16576.073882000001</v>
      </c>
      <c r="D46" s="28">
        <v>15428.395882000001</v>
      </c>
      <c r="E46" s="28">
        <v>13771.095882</v>
      </c>
      <c r="F46" s="28">
        <v>1657.3</v>
      </c>
      <c r="G46" s="28">
        <v>12113.795882</v>
      </c>
      <c r="H46" s="28">
        <v>1147.6780000000001</v>
      </c>
      <c r="I46" s="28">
        <v>221.58</v>
      </c>
      <c r="J46" s="28">
        <v>926.09799999999996</v>
      </c>
      <c r="K46" s="28">
        <v>-704.51800000000003</v>
      </c>
      <c r="L46" s="28">
        <v>2729</v>
      </c>
      <c r="M46" s="28">
        <v>1661</v>
      </c>
      <c r="N46" s="28">
        <v>221</v>
      </c>
      <c r="O46" s="28">
        <v>1440</v>
      </c>
      <c r="P46" s="28">
        <v>-1219</v>
      </c>
      <c r="Q46" s="28">
        <v>1068</v>
      </c>
      <c r="R46" s="28">
        <v>460.5</v>
      </c>
      <c r="S46" s="28">
        <v>607.5</v>
      </c>
      <c r="T46" s="28">
        <v>-147</v>
      </c>
    </row>
    <row r="47" spans="1:20" x14ac:dyDescent="0.25">
      <c r="A47" s="8">
        <v>45747</v>
      </c>
      <c r="C47" s="28">
        <v>14595.673865000001</v>
      </c>
      <c r="D47" s="28">
        <v>13928.673865000001</v>
      </c>
      <c r="E47" s="28">
        <v>13351.673865000001</v>
      </c>
      <c r="F47" s="28">
        <v>577</v>
      </c>
      <c r="G47" s="28">
        <v>12774.673865000001</v>
      </c>
      <c r="H47" s="28">
        <v>667</v>
      </c>
      <c r="I47" s="28">
        <v>130.5</v>
      </c>
      <c r="J47" s="28">
        <v>536.5</v>
      </c>
      <c r="K47" s="28">
        <v>-406</v>
      </c>
      <c r="L47" s="28">
        <v>1843.22</v>
      </c>
      <c r="M47" s="28">
        <v>1260</v>
      </c>
      <c r="N47" s="28">
        <v>620</v>
      </c>
      <c r="O47" s="28">
        <v>640</v>
      </c>
      <c r="P47" s="28">
        <v>-20</v>
      </c>
      <c r="Q47" s="28">
        <v>583.22</v>
      </c>
      <c r="R47" s="28">
        <v>141.1</v>
      </c>
      <c r="S47" s="28">
        <v>442.12</v>
      </c>
      <c r="T47" s="28">
        <v>-301.02</v>
      </c>
    </row>
    <row r="48" spans="1:20" x14ac:dyDescent="0.25">
      <c r="A48" s="8">
        <v>45777</v>
      </c>
      <c r="C48" s="28">
        <v>13895.626921999999</v>
      </c>
      <c r="D48" s="28">
        <v>12957.426922000001</v>
      </c>
      <c r="E48" s="28">
        <v>12180.329205</v>
      </c>
      <c r="F48" s="28">
        <v>777.09771792000004</v>
      </c>
      <c r="G48" s="28">
        <v>11403.231486999999</v>
      </c>
      <c r="H48" s="28">
        <v>938.2</v>
      </c>
      <c r="I48" s="28">
        <v>479.2</v>
      </c>
      <c r="J48" s="28">
        <v>459</v>
      </c>
      <c r="K48" s="28">
        <v>20.2</v>
      </c>
      <c r="L48" s="28">
        <v>4433.6000000000004</v>
      </c>
      <c r="M48" s="28">
        <v>2976</v>
      </c>
      <c r="N48" s="28">
        <v>2523</v>
      </c>
      <c r="O48" s="28">
        <v>453</v>
      </c>
      <c r="P48" s="28">
        <v>2070</v>
      </c>
      <c r="Q48" s="28">
        <v>1457.6</v>
      </c>
      <c r="R48" s="28">
        <v>669.3</v>
      </c>
      <c r="S48" s="28">
        <v>788.3</v>
      </c>
      <c r="T48" s="28">
        <v>-119</v>
      </c>
    </row>
    <row r="49" spans="1:20" x14ac:dyDescent="0.25">
      <c r="A49" s="8">
        <v>45808</v>
      </c>
      <c r="C49" s="28">
        <v>13925.653409</v>
      </c>
      <c r="D49" s="28">
        <v>13230.253409000001</v>
      </c>
      <c r="E49" s="28">
        <v>12248.027803000001</v>
      </c>
      <c r="F49" s="28">
        <v>982.22560667000005</v>
      </c>
      <c r="G49" s="28">
        <v>11265.802196000001</v>
      </c>
      <c r="H49" s="28">
        <v>695.4</v>
      </c>
      <c r="I49" s="28">
        <v>275.39999999999998</v>
      </c>
      <c r="J49" s="28">
        <v>420</v>
      </c>
      <c r="K49" s="28">
        <v>-144.6</v>
      </c>
      <c r="L49" s="28">
        <v>5474</v>
      </c>
      <c r="M49" s="28">
        <v>4426</v>
      </c>
      <c r="N49" s="28">
        <v>3495</v>
      </c>
      <c r="O49" s="28">
        <v>931</v>
      </c>
      <c r="P49" s="28">
        <v>2564</v>
      </c>
      <c r="Q49" s="28">
        <v>1048</v>
      </c>
      <c r="R49" s="28">
        <v>515</v>
      </c>
      <c r="S49" s="28">
        <v>533</v>
      </c>
      <c r="T49" s="28">
        <v>-18</v>
      </c>
    </row>
    <row r="50" spans="1:20" x14ac:dyDescent="0.25">
      <c r="A50" s="8">
        <v>45838</v>
      </c>
      <c r="C50" s="28">
        <v>16466.956532</v>
      </c>
      <c r="D50" s="28">
        <v>15937.456532</v>
      </c>
      <c r="E50" s="28">
        <v>14083.456532</v>
      </c>
      <c r="F50" s="28">
        <v>1854</v>
      </c>
      <c r="G50" s="28">
        <v>12229.456532</v>
      </c>
      <c r="H50" s="28">
        <v>529.5</v>
      </c>
      <c r="I50" s="28">
        <v>221</v>
      </c>
      <c r="J50" s="28">
        <v>308.5</v>
      </c>
      <c r="K50" s="28">
        <v>-87.5</v>
      </c>
      <c r="L50" s="28">
        <v>2914.8</v>
      </c>
      <c r="M50" s="28">
        <v>2312</v>
      </c>
      <c r="N50" s="28">
        <v>1764</v>
      </c>
      <c r="O50" s="28">
        <v>548</v>
      </c>
      <c r="P50" s="28">
        <v>1216</v>
      </c>
      <c r="Q50" s="28">
        <v>602.79999999999995</v>
      </c>
      <c r="R50" s="28">
        <v>359.8</v>
      </c>
      <c r="S50" s="28">
        <v>243</v>
      </c>
      <c r="T50" s="28">
        <v>116.8</v>
      </c>
    </row>
    <row r="51" spans="1:20" x14ac:dyDescent="0.25">
      <c r="A51" s="8">
        <v>45869</v>
      </c>
      <c r="C51" s="28">
        <v>12380.869103999999</v>
      </c>
      <c r="D51" s="28">
        <v>11357.469104</v>
      </c>
      <c r="E51" s="28">
        <v>10520.441231000001</v>
      </c>
      <c r="F51" s="28">
        <v>837.02787245000002</v>
      </c>
      <c r="G51" s="28">
        <v>9683.4133588999994</v>
      </c>
      <c r="H51" s="28">
        <v>1023.4</v>
      </c>
      <c r="I51" s="28">
        <v>307</v>
      </c>
      <c r="J51" s="28">
        <v>716.4</v>
      </c>
      <c r="K51" s="28">
        <v>-409.4</v>
      </c>
      <c r="L51" s="28">
        <v>5241.665</v>
      </c>
      <c r="M51" s="28">
        <v>4495.5</v>
      </c>
      <c r="N51" s="28">
        <v>3993.5</v>
      </c>
      <c r="O51" s="28">
        <v>502</v>
      </c>
      <c r="P51" s="28">
        <v>3491.5</v>
      </c>
      <c r="Q51" s="28">
        <v>746.16499999999996</v>
      </c>
      <c r="R51" s="28">
        <v>134.16499999999999</v>
      </c>
      <c r="S51" s="28">
        <v>612</v>
      </c>
      <c r="T51" s="28">
        <v>-477.83499999999998</v>
      </c>
    </row>
    <row r="52" spans="1:20" x14ac:dyDescent="0.25">
      <c r="A52" s="8">
        <v>45900</v>
      </c>
      <c r="C52" s="28">
        <v>21970.985957000001</v>
      </c>
      <c r="D52" s="28">
        <v>21711.385956999999</v>
      </c>
      <c r="E52" s="28">
        <v>19217.610611</v>
      </c>
      <c r="F52" s="28">
        <v>2493.7753461000002</v>
      </c>
      <c r="G52" s="28">
        <v>16723.835265000002</v>
      </c>
      <c r="H52" s="28">
        <v>259.60000000000002</v>
      </c>
      <c r="I52" s="28">
        <v>150.1</v>
      </c>
      <c r="J52" s="28">
        <v>109.5</v>
      </c>
      <c r="K52" s="28">
        <v>40.6</v>
      </c>
      <c r="L52" s="28">
        <v>3139.48</v>
      </c>
      <c r="M52" s="28">
        <v>2185.1</v>
      </c>
      <c r="N52" s="28">
        <v>1590.1</v>
      </c>
      <c r="O52" s="28">
        <v>595</v>
      </c>
      <c r="P52" s="28">
        <v>995.1</v>
      </c>
      <c r="Q52" s="28">
        <v>954.38</v>
      </c>
      <c r="R52" s="28">
        <v>211</v>
      </c>
      <c r="S52" s="28">
        <v>743.38</v>
      </c>
      <c r="T52" s="28">
        <v>-532.38</v>
      </c>
    </row>
    <row r="53" spans="1:20" x14ac:dyDescent="0.25">
      <c r="A53" s="8">
        <v>45930</v>
      </c>
      <c r="C53" s="28">
        <v>13748.996158</v>
      </c>
      <c r="D53" s="28">
        <v>13514.796157999999</v>
      </c>
      <c r="E53" s="28">
        <v>12633.678523</v>
      </c>
      <c r="F53" s="28">
        <v>881.11763489999998</v>
      </c>
      <c r="G53" s="28">
        <v>11752.560888</v>
      </c>
      <c r="H53" s="28">
        <v>234.2</v>
      </c>
      <c r="I53" s="28">
        <v>40</v>
      </c>
      <c r="J53" s="28">
        <v>194.2</v>
      </c>
      <c r="K53" s="28">
        <v>-154.19999999999999</v>
      </c>
      <c r="L53" s="28">
        <v>3388.24</v>
      </c>
      <c r="M53" s="28">
        <v>2456.6</v>
      </c>
      <c r="N53" s="28">
        <v>2154.6</v>
      </c>
      <c r="O53" s="28">
        <v>302</v>
      </c>
      <c r="P53" s="28">
        <v>1852.6</v>
      </c>
      <c r="Q53" s="28">
        <v>931.64</v>
      </c>
      <c r="R53" s="28">
        <v>145.44</v>
      </c>
      <c r="S53" s="28">
        <v>786.2</v>
      </c>
      <c r="T53" s="28">
        <v>-640.76</v>
      </c>
    </row>
    <row r="54" spans="1:20" x14ac:dyDescent="0.25">
      <c r="A54" s="8">
        <v>45961</v>
      </c>
      <c r="C54" s="28">
        <v>10809.261943</v>
      </c>
      <c r="D54" s="28">
        <v>10652.261943</v>
      </c>
      <c r="E54" s="28">
        <v>10427.723784</v>
      </c>
      <c r="F54" s="28">
        <v>224.53815965999999</v>
      </c>
      <c r="G54" s="28">
        <v>10203.185624</v>
      </c>
      <c r="H54" s="28">
        <v>157</v>
      </c>
      <c r="I54" s="28">
        <v>12</v>
      </c>
      <c r="J54" s="28">
        <v>145</v>
      </c>
      <c r="K54" s="28">
        <v>-133</v>
      </c>
      <c r="L54" s="28">
        <v>2049.21</v>
      </c>
      <c r="M54" s="28">
        <v>1872.1</v>
      </c>
      <c r="N54" s="28">
        <v>1747.1</v>
      </c>
      <c r="O54" s="28">
        <v>125</v>
      </c>
      <c r="P54" s="28">
        <v>1622.1</v>
      </c>
      <c r="Q54" s="28">
        <v>177.11</v>
      </c>
      <c r="R54" s="28">
        <v>38.11</v>
      </c>
      <c r="S54" s="28">
        <v>139</v>
      </c>
      <c r="T54" s="28">
        <v>-100.89</v>
      </c>
    </row>
    <row r="55" spans="1:20" x14ac:dyDescent="0.25">
      <c r="A55" s="8">
        <v>45991</v>
      </c>
      <c r="C55" s="28">
        <v>19423.108537</v>
      </c>
      <c r="D55" s="28">
        <v>19117.108537</v>
      </c>
      <c r="E55" s="28">
        <v>17122.000436999999</v>
      </c>
      <c r="F55" s="28">
        <v>1995.1080999999999</v>
      </c>
      <c r="G55" s="28">
        <v>15126.892336999999</v>
      </c>
      <c r="H55" s="28">
        <v>306</v>
      </c>
      <c r="I55" s="28">
        <v>30</v>
      </c>
      <c r="J55" s="28">
        <v>276</v>
      </c>
      <c r="K55" s="28">
        <v>-246</v>
      </c>
      <c r="L55" s="28">
        <v>1656.6</v>
      </c>
      <c r="M55" s="28">
        <v>1519.35</v>
      </c>
      <c r="N55" s="28">
        <v>1422.35</v>
      </c>
      <c r="O55" s="28">
        <v>97</v>
      </c>
      <c r="P55" s="28">
        <v>1325.35</v>
      </c>
      <c r="Q55" s="28">
        <v>137.25</v>
      </c>
      <c r="R55" s="28">
        <v>60</v>
      </c>
      <c r="S55" s="28">
        <v>77.25</v>
      </c>
      <c r="T55" s="28">
        <v>-17.25</v>
      </c>
    </row>
    <row r="56" spans="1:20" x14ac:dyDescent="0.25">
      <c r="A56" s="8">
        <v>46022</v>
      </c>
      <c r="C56" s="28">
        <v>17009.742697999998</v>
      </c>
      <c r="D56" s="28">
        <v>16130.742698</v>
      </c>
      <c r="E56" s="28">
        <v>15518.742698</v>
      </c>
      <c r="F56" s="28">
        <v>612</v>
      </c>
      <c r="G56" s="28">
        <v>14906.742698</v>
      </c>
      <c r="H56" s="28">
        <v>879</v>
      </c>
      <c r="I56" s="28">
        <v>88</v>
      </c>
      <c r="J56" s="28">
        <v>791</v>
      </c>
      <c r="K56" s="28">
        <v>-703</v>
      </c>
      <c r="L56" s="28">
        <v>3112.5</v>
      </c>
      <c r="M56" s="28">
        <v>2034</v>
      </c>
      <c r="N56" s="28">
        <v>660</v>
      </c>
      <c r="O56" s="28">
        <v>1374</v>
      </c>
      <c r="P56" s="28">
        <v>-714</v>
      </c>
      <c r="Q56" s="28">
        <v>1078.5</v>
      </c>
      <c r="R56" s="28">
        <v>44</v>
      </c>
      <c r="S56" s="28">
        <v>1034.5</v>
      </c>
      <c r="T56" s="28">
        <v>-990.5</v>
      </c>
    </row>
    <row r="57" spans="1:20" x14ac:dyDescent="0.25">
      <c r="A57" s="8">
        <v>46053</v>
      </c>
      <c r="C57" s="28">
        <v>14181.615460000001</v>
      </c>
      <c r="D57" s="28">
        <v>13916.51296</v>
      </c>
      <c r="E57" s="28">
        <v>12965.51296</v>
      </c>
      <c r="F57" s="28">
        <v>951</v>
      </c>
      <c r="G57" s="28">
        <v>12014.51296</v>
      </c>
      <c r="H57" s="28">
        <v>265.10250000000002</v>
      </c>
      <c r="I57" s="28">
        <v>165.10249999999999</v>
      </c>
      <c r="J57" s="28">
        <v>100</v>
      </c>
      <c r="K57" s="28">
        <v>65.102500000000006</v>
      </c>
      <c r="L57" s="28">
        <v>2902.8</v>
      </c>
      <c r="M57" s="28">
        <v>2561</v>
      </c>
      <c r="N57" s="28">
        <v>1990</v>
      </c>
      <c r="O57" s="28">
        <v>571</v>
      </c>
      <c r="P57" s="28">
        <v>1419</v>
      </c>
      <c r="Q57" s="28">
        <v>341.8</v>
      </c>
      <c r="R57" s="28">
        <v>309.39999999999998</v>
      </c>
      <c r="S57" s="28">
        <v>32.4</v>
      </c>
      <c r="T57" s="28">
        <v>277</v>
      </c>
    </row>
    <row r="58" spans="1:20" x14ac:dyDescent="0.25">
      <c r="A58" s="8">
        <v>46081</v>
      </c>
      <c r="C58" s="28">
        <v>16027.210512</v>
      </c>
      <c r="D58" s="28">
        <v>15888.810512</v>
      </c>
      <c r="E58" s="28">
        <v>13784.11</v>
      </c>
      <c r="F58" s="28">
        <v>2104.7005119999999</v>
      </c>
      <c r="G58" s="28">
        <v>11679.409487999999</v>
      </c>
      <c r="H58" s="28">
        <v>138.4</v>
      </c>
      <c r="I58" s="28">
        <v>138.4</v>
      </c>
      <c r="J58" s="28">
        <v>0</v>
      </c>
      <c r="K58" s="28">
        <v>138.4</v>
      </c>
      <c r="L58" s="28">
        <v>5210.6499999999996</v>
      </c>
      <c r="M58" s="28">
        <v>4886.1499999999996</v>
      </c>
      <c r="N58" s="28">
        <v>4035.75</v>
      </c>
      <c r="O58" s="28">
        <v>850.4</v>
      </c>
      <c r="P58" s="28">
        <v>3185.35</v>
      </c>
      <c r="Q58" s="28">
        <v>324.5</v>
      </c>
      <c r="R58" s="28">
        <v>324.5</v>
      </c>
      <c r="S58" s="28">
        <v>0</v>
      </c>
      <c r="T58" s="28">
        <v>324.5</v>
      </c>
    </row>
    <row r="59" spans="1:20" x14ac:dyDescent="0.25">
      <c r="A59" s="8">
        <v>46112</v>
      </c>
      <c r="C59" s="28">
        <v>33253.152950000003</v>
      </c>
      <c r="D59" s="28">
        <v>32443.15295</v>
      </c>
      <c r="E59" s="28">
        <v>27205.15295</v>
      </c>
      <c r="F59" s="28">
        <v>5238</v>
      </c>
      <c r="G59" s="28">
        <v>21967.15295</v>
      </c>
      <c r="H59" s="28">
        <v>810</v>
      </c>
      <c r="I59" s="28">
        <v>88</v>
      </c>
      <c r="J59" s="28">
        <v>722</v>
      </c>
      <c r="K59" s="28">
        <v>-634</v>
      </c>
      <c r="L59" s="28">
        <v>13641.75</v>
      </c>
      <c r="M59" s="28">
        <v>10109.9</v>
      </c>
      <c r="N59" s="28">
        <v>4050.6</v>
      </c>
      <c r="O59" s="28">
        <v>6059.3</v>
      </c>
      <c r="P59" s="28">
        <v>-2008.7</v>
      </c>
      <c r="Q59" s="28">
        <v>3531.85</v>
      </c>
      <c r="R59" s="28">
        <v>329.95</v>
      </c>
      <c r="S59" s="28">
        <v>3201.9</v>
      </c>
      <c r="T59" s="28">
        <v>-2871.95</v>
      </c>
    </row>
  </sheetData>
  <mergeCells count="2">
    <mergeCell ref="C5:K5"/>
    <mergeCell ref="L5:T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8" customWidth="1"/>
    <col min="2" max="2" width="10.85546875" style="18"/>
    <col min="3" max="3" width="11.28515625" style="18" bestFit="1" customWidth="1"/>
  </cols>
  <sheetData>
    <row r="1" spans="1:3" x14ac:dyDescent="0.25">
      <c r="A1" s="24" t="s">
        <v>90</v>
      </c>
      <c r="B1" s="20">
        <v>44565</v>
      </c>
      <c r="C1" s="19" t="e">
        <f>#REF!-15656</f>
        <v>#REF!</v>
      </c>
    </row>
    <row r="2" spans="1:3" x14ac:dyDescent="0.25">
      <c r="A2" s="24" t="s">
        <v>90</v>
      </c>
      <c r="B2" s="20">
        <v>44566</v>
      </c>
      <c r="C2" s="19" t="e">
        <f>#REF!-#REF!</f>
        <v>#REF!</v>
      </c>
    </row>
    <row r="3" spans="1:3" x14ac:dyDescent="0.25">
      <c r="A3" s="24" t="s">
        <v>90</v>
      </c>
      <c r="B3" s="20">
        <v>44567</v>
      </c>
      <c r="C3" s="19" t="e">
        <f>#REF!-#REF!</f>
        <v>#REF!</v>
      </c>
    </row>
    <row r="4" spans="1:3" x14ac:dyDescent="0.25">
      <c r="A4" s="24" t="s">
        <v>90</v>
      </c>
      <c r="B4" s="20">
        <v>44568</v>
      </c>
      <c r="C4" s="19" t="e">
        <f>#REF!-#REF!</f>
        <v>#REF!</v>
      </c>
    </row>
    <row r="5" spans="1:3" x14ac:dyDescent="0.25">
      <c r="A5" s="24" t="s">
        <v>90</v>
      </c>
      <c r="B5" s="20">
        <v>44571</v>
      </c>
      <c r="C5" s="19" t="e">
        <f>#REF!-#REF!</f>
        <v>#REF!</v>
      </c>
    </row>
    <row r="6" spans="1:3" x14ac:dyDescent="0.25">
      <c r="A6" s="24" t="s">
        <v>90</v>
      </c>
      <c r="B6" s="20">
        <v>44572</v>
      </c>
      <c r="C6" s="19" t="e">
        <f>#REF!-#REF!</f>
        <v>#REF!</v>
      </c>
    </row>
    <row r="7" spans="1:3" x14ac:dyDescent="0.25">
      <c r="A7" s="24" t="s">
        <v>90</v>
      </c>
      <c r="B7" s="20">
        <v>44573</v>
      </c>
      <c r="C7" s="19" t="e">
        <f>#REF!-#REF!</f>
        <v>#REF!</v>
      </c>
    </row>
    <row r="8" spans="1:3" x14ac:dyDescent="0.25">
      <c r="A8" s="24" t="s">
        <v>90</v>
      </c>
      <c r="B8" s="20">
        <v>44574</v>
      </c>
      <c r="C8" s="19" t="e">
        <f>#REF!-#REF!</f>
        <v>#REF!</v>
      </c>
    </row>
    <row r="9" spans="1:3" x14ac:dyDescent="0.25">
      <c r="A9" s="24" t="s">
        <v>90</v>
      </c>
      <c r="B9" s="20">
        <v>44575</v>
      </c>
      <c r="C9" s="19" t="e">
        <f>#REF!-#REF!</f>
        <v>#REF!</v>
      </c>
    </row>
    <row r="10" spans="1:3" x14ac:dyDescent="0.25">
      <c r="A10" s="24" t="s">
        <v>90</v>
      </c>
      <c r="B10" s="20">
        <v>44578</v>
      </c>
      <c r="C10" s="19" t="e">
        <f>#REF!-#REF!</f>
        <v>#REF!</v>
      </c>
    </row>
    <row r="11" spans="1:3" x14ac:dyDescent="0.25">
      <c r="A11" s="24" t="s">
        <v>90</v>
      </c>
      <c r="B11" s="20">
        <v>44579</v>
      </c>
      <c r="C11" s="19" t="e">
        <f>#REF!-#REF!</f>
        <v>#REF!</v>
      </c>
    </row>
    <row r="12" spans="1:3" x14ac:dyDescent="0.25">
      <c r="A12" s="24" t="s">
        <v>90</v>
      </c>
      <c r="B12" s="20">
        <v>44580</v>
      </c>
      <c r="C12" s="19" t="e">
        <f>#REF!-#REF!</f>
        <v>#REF!</v>
      </c>
    </row>
    <row r="13" spans="1:3" x14ac:dyDescent="0.25">
      <c r="A13" s="24" t="s">
        <v>90</v>
      </c>
      <c r="B13" s="20">
        <v>44581</v>
      </c>
      <c r="C13" s="19" t="e">
        <f>#REF!-#REF!</f>
        <v>#REF!</v>
      </c>
    </row>
    <row r="14" spans="1:3" x14ac:dyDescent="0.25">
      <c r="A14" s="24" t="s">
        <v>90</v>
      </c>
      <c r="B14" s="20">
        <v>44582</v>
      </c>
      <c r="C14" s="19" t="e">
        <f>#REF!-#REF!</f>
        <v>#REF!</v>
      </c>
    </row>
    <row r="15" spans="1:3" x14ac:dyDescent="0.25">
      <c r="A15" s="24" t="s">
        <v>90</v>
      </c>
      <c r="B15" s="20">
        <v>44585</v>
      </c>
      <c r="C15" s="19" t="e">
        <f>#REF!-#REF!</f>
        <v>#REF!</v>
      </c>
    </row>
    <row r="16" spans="1:3" x14ac:dyDescent="0.25">
      <c r="A16" s="24" t="s">
        <v>90</v>
      </c>
      <c r="B16" s="20">
        <v>44586</v>
      </c>
      <c r="C16" s="19" t="e">
        <f>#REF!-#REF!</f>
        <v>#REF!</v>
      </c>
    </row>
    <row r="17" spans="1:3" x14ac:dyDescent="0.25">
      <c r="A17" s="24" t="s">
        <v>90</v>
      </c>
      <c r="B17" s="20">
        <v>44587</v>
      </c>
      <c r="C17" s="19" t="e">
        <f>#REF!-#REF!</f>
        <v>#REF!</v>
      </c>
    </row>
    <row r="18" spans="1:3" x14ac:dyDescent="0.25">
      <c r="A18" s="24" t="s">
        <v>90</v>
      </c>
      <c r="B18" s="20">
        <v>44588</v>
      </c>
      <c r="C18" s="19" t="e">
        <f>#REF!-#REF!</f>
        <v>#REF!</v>
      </c>
    </row>
    <row r="19" spans="1:3" x14ac:dyDescent="0.25">
      <c r="A19" s="24" t="s">
        <v>90</v>
      </c>
      <c r="B19" s="20">
        <v>44589</v>
      </c>
      <c r="C19" s="19" t="e">
        <f>#REF!-#REF!</f>
        <v>#REF!</v>
      </c>
    </row>
    <row r="20" spans="1:3" x14ac:dyDescent="0.25">
      <c r="A20" s="24" t="s">
        <v>90</v>
      </c>
      <c r="B20" s="20">
        <v>44592</v>
      </c>
      <c r="C20" s="19" t="e">
        <f>#REF!-#REF!</f>
        <v>#REF!</v>
      </c>
    </row>
    <row r="21" spans="1:3" x14ac:dyDescent="0.25">
      <c r="A21" s="24" t="s">
        <v>90</v>
      </c>
      <c r="B21" s="20">
        <v>44593</v>
      </c>
      <c r="C21" s="19" t="e">
        <f>#REF!-#REF!</f>
        <v>#REF!</v>
      </c>
    </row>
    <row r="22" spans="1:3" x14ac:dyDescent="0.25">
      <c r="A22" s="24" t="s">
        <v>90</v>
      </c>
      <c r="B22" s="20">
        <v>44594</v>
      </c>
      <c r="C22" s="19" t="e">
        <f>#REF!-#REF!</f>
        <v>#REF!</v>
      </c>
    </row>
    <row r="23" spans="1:3" x14ac:dyDescent="0.25">
      <c r="A23" s="24" t="s">
        <v>90</v>
      </c>
      <c r="B23" s="20">
        <v>44595</v>
      </c>
      <c r="C23" s="19" t="e">
        <f>#REF!-#REF!</f>
        <v>#REF!</v>
      </c>
    </row>
    <row r="24" spans="1:3" x14ac:dyDescent="0.25">
      <c r="A24" s="24" t="s">
        <v>90</v>
      </c>
      <c r="B24" s="20">
        <v>44596</v>
      </c>
      <c r="C24" s="19" t="e">
        <f>#REF!-#REF!</f>
        <v>#REF!</v>
      </c>
    </row>
    <row r="25" spans="1:3" x14ac:dyDescent="0.25">
      <c r="A25" s="24" t="s">
        <v>90</v>
      </c>
      <c r="B25" s="20">
        <v>44599</v>
      </c>
      <c r="C25" s="19" t="e">
        <f>#REF!-#REF!</f>
        <v>#REF!</v>
      </c>
    </row>
    <row r="26" spans="1:3" x14ac:dyDescent="0.25">
      <c r="A26" s="24" t="s">
        <v>90</v>
      </c>
      <c r="B26" s="20">
        <v>44600</v>
      </c>
      <c r="C26" s="19" t="e">
        <f>#REF!-#REF!</f>
        <v>#REF!</v>
      </c>
    </row>
    <row r="27" spans="1:3" x14ac:dyDescent="0.25">
      <c r="A27" s="24" t="s">
        <v>90</v>
      </c>
      <c r="B27" s="20">
        <v>44601</v>
      </c>
      <c r="C27" s="19" t="e">
        <f>#REF!-#REF!</f>
        <v>#REF!</v>
      </c>
    </row>
    <row r="28" spans="1:3" x14ac:dyDescent="0.25">
      <c r="A28" s="24" t="s">
        <v>90</v>
      </c>
      <c r="B28" s="20">
        <v>44602</v>
      </c>
      <c r="C28" s="19" t="e">
        <f>#REF!-#REF!</f>
        <v>#REF!</v>
      </c>
    </row>
    <row r="29" spans="1:3" x14ac:dyDescent="0.25">
      <c r="A29" s="24" t="s">
        <v>90</v>
      </c>
      <c r="B29" s="20">
        <v>44603</v>
      </c>
      <c r="C29" s="19" t="e">
        <f>#REF!-#REF!</f>
        <v>#REF!</v>
      </c>
    </row>
    <row r="30" spans="1:3" x14ac:dyDescent="0.25">
      <c r="A30" s="24" t="s">
        <v>90</v>
      </c>
      <c r="B30" s="20">
        <v>44606</v>
      </c>
      <c r="C30" s="19" t="e">
        <f>#REF!-#REF!</f>
        <v>#REF!</v>
      </c>
    </row>
    <row r="31" spans="1:3" x14ac:dyDescent="0.25">
      <c r="A31" s="24" t="s">
        <v>90</v>
      </c>
      <c r="B31" s="20">
        <v>44607</v>
      </c>
      <c r="C31" s="19" t="e">
        <f>#REF!-#REF!</f>
        <v>#REF!</v>
      </c>
    </row>
    <row r="32" spans="1:3" x14ac:dyDescent="0.25">
      <c r="A32" s="24" t="s">
        <v>90</v>
      </c>
      <c r="B32" s="20">
        <v>44608</v>
      </c>
      <c r="C32" s="19" t="e">
        <f>#REF!-#REF!</f>
        <v>#REF!</v>
      </c>
    </row>
    <row r="33" spans="1:3" x14ac:dyDescent="0.25">
      <c r="A33" s="24" t="s">
        <v>90</v>
      </c>
      <c r="B33" s="20">
        <v>44609</v>
      </c>
      <c r="C33" s="19" t="e">
        <f>#REF!-#REF!</f>
        <v>#REF!</v>
      </c>
    </row>
    <row r="34" spans="1:3" x14ac:dyDescent="0.25">
      <c r="A34" s="24" t="s">
        <v>90</v>
      </c>
      <c r="B34" s="20">
        <v>44610</v>
      </c>
      <c r="C34" s="19" t="e">
        <f>#REF!-#REF!</f>
        <v>#REF!</v>
      </c>
    </row>
    <row r="35" spans="1:3" x14ac:dyDescent="0.25">
      <c r="A35" s="24" t="s">
        <v>90</v>
      </c>
      <c r="B35" s="20">
        <v>44613</v>
      </c>
      <c r="C35" s="19" t="e">
        <f>#REF!-#REF!</f>
        <v>#REF!</v>
      </c>
    </row>
    <row r="36" spans="1:3" x14ac:dyDescent="0.25">
      <c r="A36" s="24" t="s">
        <v>90</v>
      </c>
      <c r="B36" s="20">
        <v>44614</v>
      </c>
      <c r="C36" s="19" t="e">
        <f>#REF!-#REF!</f>
        <v>#REF!</v>
      </c>
    </row>
    <row r="37" spans="1:3" x14ac:dyDescent="0.25">
      <c r="A37" s="24" t="s">
        <v>90</v>
      </c>
      <c r="B37" s="20">
        <v>44615</v>
      </c>
      <c r="C37" s="19" t="e">
        <f>#REF!-#REF!</f>
        <v>#REF!</v>
      </c>
    </row>
    <row r="38" spans="1:3" x14ac:dyDescent="0.25">
      <c r="A38" s="24" t="s">
        <v>90</v>
      </c>
      <c r="B38" s="20">
        <v>44616</v>
      </c>
      <c r="C38" s="19" t="e">
        <f>#REF!-#REF!</f>
        <v>#REF!</v>
      </c>
    </row>
    <row r="39" spans="1:3" x14ac:dyDescent="0.25">
      <c r="A39" s="24" t="s">
        <v>90</v>
      </c>
      <c r="B39" s="20">
        <v>44617</v>
      </c>
      <c r="C39" s="19" t="e">
        <f>#REF!-#REF!</f>
        <v>#REF!</v>
      </c>
    </row>
    <row r="40" spans="1:3" x14ac:dyDescent="0.25">
      <c r="A40" s="24" t="s">
        <v>90</v>
      </c>
      <c r="B40" s="20">
        <v>44620</v>
      </c>
      <c r="C40" s="19" t="e">
        <f>#REF!-#REF!</f>
        <v>#REF!</v>
      </c>
    </row>
    <row r="41" spans="1:3" x14ac:dyDescent="0.25">
      <c r="A41" s="24" t="s">
        <v>90</v>
      </c>
      <c r="B41" s="20">
        <v>44621</v>
      </c>
      <c r="C41" s="19" t="e">
        <f>#REF!-#REF!</f>
        <v>#REF!</v>
      </c>
    </row>
    <row r="42" spans="1:3" x14ac:dyDescent="0.25">
      <c r="A42" s="24" t="s">
        <v>90</v>
      </c>
      <c r="B42" s="20">
        <v>44622</v>
      </c>
      <c r="C42" s="19" t="e">
        <f>#REF!-#REF!</f>
        <v>#REF!</v>
      </c>
    </row>
    <row r="43" spans="1:3" x14ac:dyDescent="0.25">
      <c r="A43" s="24" t="s">
        <v>90</v>
      </c>
      <c r="B43" s="20">
        <v>44623</v>
      </c>
      <c r="C43" s="19" t="e">
        <f>#REF!-#REF!</f>
        <v>#REF!</v>
      </c>
    </row>
    <row r="44" spans="1:3" x14ac:dyDescent="0.25">
      <c r="A44" s="24" t="s">
        <v>90</v>
      </c>
      <c r="B44" s="20">
        <v>44624</v>
      </c>
      <c r="C44" s="19" t="e">
        <f>#REF!-#REF!</f>
        <v>#REF!</v>
      </c>
    </row>
    <row r="45" spans="1:3" x14ac:dyDescent="0.25">
      <c r="A45" s="24" t="s">
        <v>90</v>
      </c>
      <c r="B45" s="20">
        <v>44627</v>
      </c>
      <c r="C45" s="19" t="e">
        <f>#REF!-#REF!</f>
        <v>#REF!</v>
      </c>
    </row>
    <row r="46" spans="1:3" x14ac:dyDescent="0.25">
      <c r="A46" s="24" t="s">
        <v>90</v>
      </c>
      <c r="B46" s="20">
        <v>44628</v>
      </c>
      <c r="C46" s="19" t="e">
        <f>#REF!-#REF!</f>
        <v>#REF!</v>
      </c>
    </row>
    <row r="47" spans="1:3" x14ac:dyDescent="0.25">
      <c r="A47" s="24" t="s">
        <v>90</v>
      </c>
      <c r="B47" s="20">
        <v>44629</v>
      </c>
      <c r="C47" s="19" t="e">
        <f>#REF!-#REF!</f>
        <v>#REF!</v>
      </c>
    </row>
    <row r="48" spans="1:3" x14ac:dyDescent="0.25">
      <c r="A48" s="24" t="s">
        <v>90</v>
      </c>
      <c r="B48" s="20">
        <v>44630</v>
      </c>
      <c r="C48" s="19" t="e">
        <f>#REF!-#REF!</f>
        <v>#REF!</v>
      </c>
    </row>
    <row r="49" spans="1:3" x14ac:dyDescent="0.25">
      <c r="A49" s="24" t="s">
        <v>90</v>
      </c>
      <c r="B49" s="20">
        <v>44631</v>
      </c>
      <c r="C49" s="19" t="e">
        <f>#REF!-#REF!</f>
        <v>#REF!</v>
      </c>
    </row>
    <row r="50" spans="1:3" x14ac:dyDescent="0.25">
      <c r="A50" s="24" t="s">
        <v>90</v>
      </c>
      <c r="B50" s="20">
        <v>44634</v>
      </c>
      <c r="C50" s="19" t="e">
        <f>#REF!-#REF!</f>
        <v>#REF!</v>
      </c>
    </row>
    <row r="51" spans="1:3" x14ac:dyDescent="0.25">
      <c r="A51" s="24" t="s">
        <v>90</v>
      </c>
      <c r="B51" s="20">
        <v>44635</v>
      </c>
      <c r="C51" s="19" t="e">
        <f>#REF!-#REF!</f>
        <v>#REF!</v>
      </c>
    </row>
    <row r="52" spans="1:3" x14ac:dyDescent="0.25">
      <c r="A52" s="24" t="s">
        <v>90</v>
      </c>
      <c r="B52" s="20">
        <v>44636</v>
      </c>
      <c r="C52" s="19" t="e">
        <f>#REF!-#REF!</f>
        <v>#REF!</v>
      </c>
    </row>
    <row r="53" spans="1:3" x14ac:dyDescent="0.25">
      <c r="A53" s="24" t="s">
        <v>90</v>
      </c>
      <c r="B53" s="20">
        <v>44637</v>
      </c>
      <c r="C53" s="19" t="e">
        <f>#REF!-#REF!</f>
        <v>#REF!</v>
      </c>
    </row>
    <row r="54" spans="1:3" x14ac:dyDescent="0.25">
      <c r="A54" s="24" t="s">
        <v>90</v>
      </c>
      <c r="B54" s="20">
        <v>44638</v>
      </c>
      <c r="C54" s="19" t="e">
        <f>#REF!-#REF!</f>
        <v>#REF!</v>
      </c>
    </row>
    <row r="55" spans="1:3" x14ac:dyDescent="0.25">
      <c r="A55" s="24" t="s">
        <v>90</v>
      </c>
      <c r="B55" s="20">
        <v>44641</v>
      </c>
      <c r="C55" s="19" t="e">
        <f>#REF!-#REF!</f>
        <v>#REF!</v>
      </c>
    </row>
    <row r="56" spans="1:3" x14ac:dyDescent="0.25">
      <c r="A56" s="24" t="s">
        <v>90</v>
      </c>
      <c r="B56" s="20">
        <v>44642</v>
      </c>
      <c r="C56" s="19" t="e">
        <f>#REF!-#REF!</f>
        <v>#REF!</v>
      </c>
    </row>
    <row r="57" spans="1:3" x14ac:dyDescent="0.25">
      <c r="A57" s="24" t="s">
        <v>90</v>
      </c>
      <c r="B57" s="20">
        <v>44643</v>
      </c>
      <c r="C57" s="19" t="e">
        <f>#REF!-#REF!</f>
        <v>#REF!</v>
      </c>
    </row>
    <row r="58" spans="1:3" x14ac:dyDescent="0.25">
      <c r="A58" s="24" t="s">
        <v>90</v>
      </c>
      <c r="B58" s="20">
        <v>44644</v>
      </c>
      <c r="C58" s="19" t="e">
        <f>#REF!-#REF!</f>
        <v>#REF!</v>
      </c>
    </row>
    <row r="59" spans="1:3" x14ac:dyDescent="0.25">
      <c r="A59" s="24" t="s">
        <v>90</v>
      </c>
      <c r="B59" s="20">
        <v>44645</v>
      </c>
      <c r="C59" s="19" t="e">
        <f>#REF!-#REF!</f>
        <v>#REF!</v>
      </c>
    </row>
    <row r="60" spans="1:3" x14ac:dyDescent="0.25">
      <c r="A60" s="24" t="s">
        <v>90</v>
      </c>
      <c r="B60" s="20">
        <v>44648</v>
      </c>
      <c r="C60" s="19" t="e">
        <f>#REF!-#REF!</f>
        <v>#REF!</v>
      </c>
    </row>
    <row r="61" spans="1:3" x14ac:dyDescent="0.25">
      <c r="A61" s="24" t="s">
        <v>90</v>
      </c>
      <c r="B61" s="20">
        <v>44649</v>
      </c>
      <c r="C61" s="19" t="e">
        <f>#REF!-#REF!</f>
        <v>#REF!</v>
      </c>
    </row>
    <row r="62" spans="1:3" x14ac:dyDescent="0.25">
      <c r="A62" s="24" t="s">
        <v>90</v>
      </c>
      <c r="B62" s="20">
        <v>44650</v>
      </c>
      <c r="C62" s="19" t="e">
        <f>#REF!-#REF!</f>
        <v>#REF!</v>
      </c>
    </row>
    <row r="63" spans="1:3" x14ac:dyDescent="0.25">
      <c r="A63" s="24" t="s">
        <v>90</v>
      </c>
      <c r="B63" s="20">
        <v>44651</v>
      </c>
      <c r="C63" s="19" t="e">
        <f>#REF!-#REF!</f>
        <v>#REF!</v>
      </c>
    </row>
    <row r="64" spans="1:3" x14ac:dyDescent="0.25">
      <c r="A64" s="24" t="s">
        <v>90</v>
      </c>
      <c r="B64" s="20">
        <v>44652</v>
      </c>
      <c r="C64" s="19" t="e">
        <f>#REF!-#REF!</f>
        <v>#REF!</v>
      </c>
    </row>
    <row r="65" spans="1:3" x14ac:dyDescent="0.25">
      <c r="A65" s="24" t="s">
        <v>90</v>
      </c>
      <c r="B65" s="20">
        <v>44655</v>
      </c>
      <c r="C65" s="19" t="e">
        <f>#REF!-#REF!</f>
        <v>#REF!</v>
      </c>
    </row>
    <row r="66" spans="1:3" x14ac:dyDescent="0.25">
      <c r="A66" s="24" t="s">
        <v>90</v>
      </c>
      <c r="B66" s="20">
        <v>44656</v>
      </c>
      <c r="C66" s="19" t="e">
        <f>#REF!-#REF!</f>
        <v>#REF!</v>
      </c>
    </row>
    <row r="67" spans="1:3" x14ac:dyDescent="0.25">
      <c r="A67" s="24" t="s">
        <v>90</v>
      </c>
      <c r="B67" s="20">
        <v>44657</v>
      </c>
      <c r="C67" s="19" t="e">
        <f>#REF!-#REF!</f>
        <v>#REF!</v>
      </c>
    </row>
    <row r="68" spans="1:3" x14ac:dyDescent="0.25">
      <c r="A68" s="24" t="s">
        <v>90</v>
      </c>
      <c r="B68" s="20">
        <v>44658</v>
      </c>
      <c r="C68" s="19" t="e">
        <f>#REF!-#REF!</f>
        <v>#REF!</v>
      </c>
    </row>
    <row r="69" spans="1:3" x14ac:dyDescent="0.25">
      <c r="A69" s="24" t="s">
        <v>90</v>
      </c>
      <c r="B69" s="20">
        <v>44659</v>
      </c>
      <c r="C69" s="19" t="e">
        <f>#REF!-#REF!</f>
        <v>#REF!</v>
      </c>
    </row>
    <row r="70" spans="1:3" x14ac:dyDescent="0.25">
      <c r="A70" s="24" t="s">
        <v>90</v>
      </c>
      <c r="B70" s="20">
        <v>44662</v>
      </c>
      <c r="C70" s="19" t="e">
        <f>#REF!-#REF!</f>
        <v>#REF!</v>
      </c>
    </row>
    <row r="71" spans="1:3" x14ac:dyDescent="0.25">
      <c r="A71" s="24" t="s">
        <v>90</v>
      </c>
      <c r="B71" s="20">
        <v>44663</v>
      </c>
      <c r="C71" s="19" t="e">
        <f>#REF!-#REF!</f>
        <v>#REF!</v>
      </c>
    </row>
    <row r="72" spans="1:3" x14ac:dyDescent="0.25">
      <c r="A72" s="24" t="s">
        <v>90</v>
      </c>
      <c r="B72" s="20">
        <v>44664</v>
      </c>
      <c r="C72" s="19" t="e">
        <f>#REF!-#REF!</f>
        <v>#REF!</v>
      </c>
    </row>
    <row r="73" spans="1:3" x14ac:dyDescent="0.25">
      <c r="A73" s="24" t="s">
        <v>90</v>
      </c>
      <c r="B73" s="20">
        <v>44665</v>
      </c>
      <c r="C73" s="19" t="e">
        <f>#REF!-#REF!</f>
        <v>#REF!</v>
      </c>
    </row>
    <row r="74" spans="1:3" x14ac:dyDescent="0.25">
      <c r="A74" s="24" t="s">
        <v>90</v>
      </c>
      <c r="B74" s="20">
        <v>44669</v>
      </c>
      <c r="C74" s="19" t="e">
        <f>#REF!-#REF!</f>
        <v>#REF!</v>
      </c>
    </row>
    <row r="75" spans="1:3" x14ac:dyDescent="0.25">
      <c r="A75" s="24" t="s">
        <v>90</v>
      </c>
      <c r="B75" s="20">
        <v>44670</v>
      </c>
      <c r="C75" s="19" t="e">
        <f>#REF!-#REF!</f>
        <v>#REF!</v>
      </c>
    </row>
    <row r="76" spans="1:3" x14ac:dyDescent="0.25">
      <c r="A76" s="24" t="s">
        <v>90</v>
      </c>
      <c r="B76" s="20">
        <v>44671</v>
      </c>
      <c r="C76" s="19" t="e">
        <f>#REF!-#REF!</f>
        <v>#REF!</v>
      </c>
    </row>
    <row r="77" spans="1:3" x14ac:dyDescent="0.25">
      <c r="A77" s="24" t="s">
        <v>90</v>
      </c>
      <c r="B77" s="20">
        <v>44672</v>
      </c>
      <c r="C77" s="19" t="e">
        <f>#REF!-#REF!</f>
        <v>#REF!</v>
      </c>
    </row>
    <row r="78" spans="1:3" x14ac:dyDescent="0.25">
      <c r="A78" s="24" t="s">
        <v>90</v>
      </c>
      <c r="B78" s="20">
        <v>44673</v>
      </c>
      <c r="C78" s="19" t="e">
        <f>#REF!-#REF!</f>
        <v>#REF!</v>
      </c>
    </row>
    <row r="79" spans="1:3" x14ac:dyDescent="0.25">
      <c r="A79" s="24" t="s">
        <v>90</v>
      </c>
      <c r="B79" s="20">
        <v>44676</v>
      </c>
      <c r="C79" s="19" t="e">
        <f>#REF!-#REF!</f>
        <v>#REF!</v>
      </c>
    </row>
    <row r="80" spans="1:3" x14ac:dyDescent="0.25">
      <c r="A80" s="24" t="s">
        <v>90</v>
      </c>
      <c r="B80" s="20">
        <v>44677</v>
      </c>
      <c r="C80" s="19" t="e">
        <f>#REF!-#REF!</f>
        <v>#REF!</v>
      </c>
    </row>
    <row r="81" spans="1:3" x14ac:dyDescent="0.25">
      <c r="A81" s="24" t="s">
        <v>90</v>
      </c>
      <c r="B81" s="20">
        <v>44678</v>
      </c>
      <c r="C81" s="19" t="e">
        <f>#REF!-#REF!</f>
        <v>#REF!</v>
      </c>
    </row>
    <row r="82" spans="1:3" x14ac:dyDescent="0.25">
      <c r="A82" s="24" t="s">
        <v>90</v>
      </c>
      <c r="B82" s="20">
        <v>44679</v>
      </c>
      <c r="C82" s="19" t="e">
        <f>#REF!-#REF!</f>
        <v>#REF!</v>
      </c>
    </row>
    <row r="83" spans="1:3" x14ac:dyDescent="0.25">
      <c r="A83" s="24" t="s">
        <v>90</v>
      </c>
      <c r="B83" s="20">
        <v>44680</v>
      </c>
      <c r="C83" s="19" t="e">
        <f>#REF!-#REF!</f>
        <v>#REF!</v>
      </c>
    </row>
    <row r="84" spans="1:3" x14ac:dyDescent="0.25">
      <c r="A84" s="24" t="s">
        <v>90</v>
      </c>
      <c r="B84" s="20">
        <v>44683</v>
      </c>
      <c r="C84" s="19" t="e">
        <f>#REF!-#REF!</f>
        <v>#REF!</v>
      </c>
    </row>
    <row r="85" spans="1:3" x14ac:dyDescent="0.25">
      <c r="A85" s="24" t="s">
        <v>90</v>
      </c>
      <c r="B85" s="20">
        <v>44684</v>
      </c>
      <c r="C85" s="19" t="e">
        <f>#REF!-#REF!</f>
        <v>#REF!</v>
      </c>
    </row>
    <row r="86" spans="1:3" x14ac:dyDescent="0.25">
      <c r="A86" s="24" t="s">
        <v>90</v>
      </c>
      <c r="B86" s="20">
        <v>44685</v>
      </c>
      <c r="C86" s="19" t="e">
        <f>#REF!-#REF!</f>
        <v>#REF!</v>
      </c>
    </row>
    <row r="87" spans="1:3" x14ac:dyDescent="0.25">
      <c r="A87" s="24" t="s">
        <v>90</v>
      </c>
      <c r="B87" s="20">
        <v>44686</v>
      </c>
      <c r="C87" s="19" t="e">
        <f>#REF!-#REF!</f>
        <v>#REF!</v>
      </c>
    </row>
    <row r="88" spans="1:3" x14ac:dyDescent="0.25">
      <c r="A88" s="24" t="s">
        <v>90</v>
      </c>
      <c r="B88" s="20">
        <v>44687</v>
      </c>
      <c r="C88" s="19" t="e">
        <f>#REF!-#REF!</f>
        <v>#REF!</v>
      </c>
    </row>
    <row r="89" spans="1:3" x14ac:dyDescent="0.25">
      <c r="A89" s="24" t="s">
        <v>90</v>
      </c>
      <c r="B89" s="20">
        <v>44690</v>
      </c>
      <c r="C89" s="19" t="e">
        <f>#REF!-#REF!</f>
        <v>#REF!</v>
      </c>
    </row>
    <row r="90" spans="1:3" x14ac:dyDescent="0.25">
      <c r="A90" s="24" t="s">
        <v>90</v>
      </c>
      <c r="B90" s="20">
        <v>44691</v>
      </c>
      <c r="C90" s="19" t="e">
        <f>#REF!-#REF!</f>
        <v>#REF!</v>
      </c>
    </row>
    <row r="91" spans="1:3" x14ac:dyDescent="0.25">
      <c r="A91" s="24" t="s">
        <v>90</v>
      </c>
      <c r="B91" s="20">
        <v>44692</v>
      </c>
      <c r="C91" s="19" t="e">
        <f>#REF!-#REF!</f>
        <v>#REF!</v>
      </c>
    </row>
    <row r="92" spans="1:3" x14ac:dyDescent="0.25">
      <c r="A92" s="24" t="s">
        <v>90</v>
      </c>
      <c r="B92" s="20">
        <v>44693</v>
      </c>
      <c r="C92" s="19" t="e">
        <f>#REF!-#REF!</f>
        <v>#REF!</v>
      </c>
    </row>
    <row r="93" spans="1:3" x14ac:dyDescent="0.25">
      <c r="A93" s="24" t="s">
        <v>90</v>
      </c>
      <c r="B93" s="20">
        <v>44694</v>
      </c>
      <c r="C93" s="19" t="e">
        <f>#REF!-#REF!</f>
        <v>#REF!</v>
      </c>
    </row>
    <row r="94" spans="1:3" x14ac:dyDescent="0.25">
      <c r="A94" s="24" t="s">
        <v>90</v>
      </c>
      <c r="B94" s="20">
        <v>44697</v>
      </c>
      <c r="C94" s="19" t="e">
        <f>#REF!-#REF!</f>
        <v>#REF!</v>
      </c>
    </row>
    <row r="95" spans="1:3" x14ac:dyDescent="0.25">
      <c r="A95" s="24" t="s">
        <v>90</v>
      </c>
      <c r="B95" s="20">
        <v>44698</v>
      </c>
      <c r="C95" s="19" t="e">
        <f>#REF!-#REF!</f>
        <v>#REF!</v>
      </c>
    </row>
    <row r="96" spans="1:3" x14ac:dyDescent="0.25">
      <c r="A96" s="24" t="s">
        <v>90</v>
      </c>
      <c r="B96" s="20">
        <v>44699</v>
      </c>
      <c r="C96" s="19" t="e">
        <f>#REF!-#REF!</f>
        <v>#REF!</v>
      </c>
    </row>
    <row r="97" spans="1:3" x14ac:dyDescent="0.25">
      <c r="A97" s="24" t="s">
        <v>90</v>
      </c>
      <c r="B97" s="20">
        <v>44700</v>
      </c>
      <c r="C97" s="19" t="e">
        <f>#REF!-#REF!</f>
        <v>#REF!</v>
      </c>
    </row>
    <row r="98" spans="1:3" x14ac:dyDescent="0.25">
      <c r="A98" s="24" t="s">
        <v>90</v>
      </c>
      <c r="B98" s="20">
        <v>44701</v>
      </c>
      <c r="C98" s="19" t="e">
        <f>#REF!-#REF!</f>
        <v>#REF!</v>
      </c>
    </row>
    <row r="99" spans="1:3" x14ac:dyDescent="0.25">
      <c r="A99" s="24" t="s">
        <v>90</v>
      </c>
      <c r="B99" s="20">
        <v>44704</v>
      </c>
      <c r="C99" s="19" t="e">
        <f>#REF!-#REF!</f>
        <v>#REF!</v>
      </c>
    </row>
    <row r="100" spans="1:3" x14ac:dyDescent="0.25">
      <c r="A100" s="24" t="s">
        <v>90</v>
      </c>
      <c r="B100" s="20">
        <v>44705</v>
      </c>
      <c r="C100" s="19" t="e">
        <f>#REF!-#REF!</f>
        <v>#REF!</v>
      </c>
    </row>
    <row r="101" spans="1:3" x14ac:dyDescent="0.25">
      <c r="A101" s="24" t="s">
        <v>90</v>
      </c>
      <c r="B101" s="20">
        <v>44706</v>
      </c>
      <c r="C101" s="19" t="e">
        <f>#REF!-#REF!</f>
        <v>#REF!</v>
      </c>
    </row>
    <row r="102" spans="1:3" x14ac:dyDescent="0.25">
      <c r="A102" s="24" t="s">
        <v>90</v>
      </c>
      <c r="B102" s="20">
        <v>44707</v>
      </c>
      <c r="C102" s="19" t="e">
        <f>#REF!-#REF!</f>
        <v>#REF!</v>
      </c>
    </row>
    <row r="103" spans="1:3" x14ac:dyDescent="0.25">
      <c r="A103" s="24" t="s">
        <v>90</v>
      </c>
      <c r="B103" s="20">
        <v>44708</v>
      </c>
      <c r="C103" s="19" t="e">
        <f>#REF!-#REF!</f>
        <v>#REF!</v>
      </c>
    </row>
    <row r="104" spans="1:3" x14ac:dyDescent="0.25">
      <c r="A104" s="24" t="s">
        <v>90</v>
      </c>
      <c r="B104" s="20">
        <v>44711</v>
      </c>
      <c r="C104" s="19" t="e">
        <f>#REF!-#REF!</f>
        <v>#REF!</v>
      </c>
    </row>
    <row r="105" spans="1:3" x14ac:dyDescent="0.25">
      <c r="A105" s="24" t="s">
        <v>90</v>
      </c>
      <c r="B105" s="20">
        <v>44712</v>
      </c>
      <c r="C105" s="19" t="e">
        <f>#REF!-#REF!</f>
        <v>#REF!</v>
      </c>
    </row>
    <row r="106" spans="1:3" x14ac:dyDescent="0.25">
      <c r="A106" s="24" t="s">
        <v>90</v>
      </c>
      <c r="B106" s="20">
        <v>44713</v>
      </c>
      <c r="C106" s="19" t="e">
        <f>#REF!-#REF!</f>
        <v>#REF!</v>
      </c>
    </row>
    <row r="107" spans="1:3" x14ac:dyDescent="0.25">
      <c r="A107" s="24" t="s">
        <v>90</v>
      </c>
      <c r="B107" s="20">
        <v>44714</v>
      </c>
      <c r="C107" s="19" t="e">
        <f>#REF!-#REF!</f>
        <v>#REF!</v>
      </c>
    </row>
    <row r="108" spans="1:3" x14ac:dyDescent="0.25">
      <c r="A108" s="24" t="s">
        <v>90</v>
      </c>
      <c r="B108" s="20">
        <v>44715</v>
      </c>
      <c r="C108" s="19" t="e">
        <f>#REF!-#REF!</f>
        <v>#REF!</v>
      </c>
    </row>
    <row r="109" spans="1:3" x14ac:dyDescent="0.25">
      <c r="A109" s="24" t="s">
        <v>90</v>
      </c>
      <c r="B109" s="20">
        <v>44718</v>
      </c>
      <c r="C109" s="19" t="e">
        <f>#REF!-#REF!</f>
        <v>#REF!</v>
      </c>
    </row>
    <row r="110" spans="1:3" x14ac:dyDescent="0.25">
      <c r="A110" s="24" t="s">
        <v>90</v>
      </c>
      <c r="B110" s="20">
        <v>44719</v>
      </c>
      <c r="C110" s="19" t="e">
        <f>#REF!-#REF!</f>
        <v>#REF!</v>
      </c>
    </row>
    <row r="111" spans="1:3" x14ac:dyDescent="0.25">
      <c r="A111" s="24" t="s">
        <v>90</v>
      </c>
      <c r="B111" s="20">
        <v>44720</v>
      </c>
      <c r="C111" s="19" t="e">
        <f>#REF!-#REF!</f>
        <v>#REF!</v>
      </c>
    </row>
    <row r="112" spans="1:3" x14ac:dyDescent="0.25">
      <c r="A112" s="24" t="s">
        <v>90</v>
      </c>
      <c r="B112" s="20">
        <v>44721</v>
      </c>
      <c r="C112" s="19" t="e">
        <f>#REF!-#REF!</f>
        <v>#REF!</v>
      </c>
    </row>
    <row r="113" spans="1:3" x14ac:dyDescent="0.25">
      <c r="A113" s="24" t="s">
        <v>90</v>
      </c>
      <c r="B113" s="20">
        <v>44722</v>
      </c>
      <c r="C113" s="19" t="e">
        <f>#REF!-#REF!</f>
        <v>#REF!</v>
      </c>
    </row>
    <row r="114" spans="1:3" x14ac:dyDescent="0.25">
      <c r="A114" s="24" t="s">
        <v>90</v>
      </c>
      <c r="B114" s="20">
        <v>44725</v>
      </c>
      <c r="C114" s="19" t="e">
        <f>#REF!-#REF!</f>
        <v>#REF!</v>
      </c>
    </row>
    <row r="115" spans="1:3" x14ac:dyDescent="0.25">
      <c r="A115" s="24" t="s">
        <v>90</v>
      </c>
      <c r="B115" s="20">
        <v>44726</v>
      </c>
      <c r="C115" s="19" t="e">
        <f>#REF!-#REF!</f>
        <v>#REF!</v>
      </c>
    </row>
    <row r="116" spans="1:3" x14ac:dyDescent="0.25">
      <c r="A116" s="24" t="s">
        <v>90</v>
      </c>
      <c r="B116" s="20">
        <v>44727</v>
      </c>
      <c r="C116" s="19" t="e">
        <f>#REF!-#REF!</f>
        <v>#REF!</v>
      </c>
    </row>
    <row r="117" spans="1:3" x14ac:dyDescent="0.25">
      <c r="A117" s="24" t="s">
        <v>90</v>
      </c>
      <c r="B117" s="20">
        <v>44728</v>
      </c>
      <c r="C117" s="19" t="e">
        <f>#REF!-#REF!</f>
        <v>#REF!</v>
      </c>
    </row>
    <row r="118" spans="1:3" x14ac:dyDescent="0.25">
      <c r="A118" s="24" t="s">
        <v>90</v>
      </c>
      <c r="B118" s="20">
        <v>44729</v>
      </c>
      <c r="C118" s="19" t="e">
        <f>#REF!-#REF!</f>
        <v>#REF!</v>
      </c>
    </row>
    <row r="119" spans="1:3" x14ac:dyDescent="0.25">
      <c r="A119" s="24" t="s">
        <v>90</v>
      </c>
      <c r="B119" s="20">
        <v>44732</v>
      </c>
      <c r="C119" s="19" t="e">
        <f>#REF!-#REF!</f>
        <v>#REF!</v>
      </c>
    </row>
    <row r="120" spans="1:3" x14ac:dyDescent="0.25">
      <c r="A120" s="24" t="s">
        <v>90</v>
      </c>
      <c r="B120" s="20">
        <v>44734</v>
      </c>
      <c r="C120" s="19" t="e">
        <f>#REF!-#REF!</f>
        <v>#REF!</v>
      </c>
    </row>
    <row r="121" spans="1:3" x14ac:dyDescent="0.25">
      <c r="A121" s="24" t="s">
        <v>90</v>
      </c>
      <c r="B121" s="20">
        <v>44735</v>
      </c>
      <c r="C121" s="19" t="e">
        <f>#REF!-#REF!</f>
        <v>#REF!</v>
      </c>
    </row>
    <row r="122" spans="1:3" x14ac:dyDescent="0.25">
      <c r="A122" s="24" t="s">
        <v>90</v>
      </c>
      <c r="B122" s="20">
        <v>44736</v>
      </c>
      <c r="C122" s="19" t="e">
        <f>#REF!-#REF!</f>
        <v>#REF!</v>
      </c>
    </row>
    <row r="123" spans="1:3" x14ac:dyDescent="0.25">
      <c r="A123" s="24" t="s">
        <v>90</v>
      </c>
      <c r="B123" s="20">
        <v>44740</v>
      </c>
      <c r="C123" s="19" t="e">
        <f>#REF!-#REF!</f>
        <v>#REF!</v>
      </c>
    </row>
    <row r="124" spans="1:3" x14ac:dyDescent="0.25">
      <c r="A124" s="24" t="s">
        <v>90</v>
      </c>
      <c r="B124" s="20">
        <v>44741</v>
      </c>
      <c r="C124" s="19" t="e">
        <f>#REF!-#REF!</f>
        <v>#REF!</v>
      </c>
    </row>
    <row r="125" spans="1:3" x14ac:dyDescent="0.25">
      <c r="A125" s="24" t="s">
        <v>90</v>
      </c>
      <c r="B125" s="20">
        <v>44742</v>
      </c>
      <c r="C125" s="19" t="e">
        <f>#REF!-#REF!</f>
        <v>#REF!</v>
      </c>
    </row>
    <row r="126" spans="1:3" x14ac:dyDescent="0.25">
      <c r="A126" s="24" t="s">
        <v>90</v>
      </c>
      <c r="B126" s="20">
        <v>44743</v>
      </c>
      <c r="C126" s="19" t="e">
        <f>#REF!-#REF!</f>
        <v>#REF!</v>
      </c>
    </row>
    <row r="127" spans="1:3" x14ac:dyDescent="0.25">
      <c r="A127" s="24" t="s">
        <v>90</v>
      </c>
      <c r="B127" s="20">
        <v>44746</v>
      </c>
      <c r="C127" s="19" t="e">
        <f>#REF!-#REF!</f>
        <v>#REF!</v>
      </c>
    </row>
    <row r="128" spans="1:3" x14ac:dyDescent="0.25">
      <c r="A128" s="24" t="s">
        <v>90</v>
      </c>
      <c r="B128" s="20">
        <v>44747</v>
      </c>
      <c r="C128" s="19" t="e">
        <f>#REF!-#REF!</f>
        <v>#REF!</v>
      </c>
    </row>
    <row r="129" spans="1:3" x14ac:dyDescent="0.25">
      <c r="A129" s="24" t="s">
        <v>90</v>
      </c>
      <c r="B129" s="20">
        <v>44748</v>
      </c>
      <c r="C129" s="19" t="e">
        <f>#REF!-#REF!</f>
        <v>#REF!</v>
      </c>
    </row>
    <row r="130" spans="1:3" x14ac:dyDescent="0.25">
      <c r="A130" s="24" t="s">
        <v>90</v>
      </c>
      <c r="B130" s="20">
        <v>44749</v>
      </c>
      <c r="C130" s="19" t="e">
        <f>#REF!-#REF!</f>
        <v>#REF!</v>
      </c>
    </row>
    <row r="131" spans="1:3" x14ac:dyDescent="0.25">
      <c r="A131" s="24" t="s">
        <v>90</v>
      </c>
      <c r="B131" s="20">
        <v>44750</v>
      </c>
      <c r="C131" s="19" t="e">
        <f>#REF!-#REF!</f>
        <v>#REF!</v>
      </c>
    </row>
    <row r="132" spans="1:3" x14ac:dyDescent="0.25">
      <c r="A132" s="24" t="s">
        <v>90</v>
      </c>
      <c r="B132" s="20">
        <v>44753</v>
      </c>
      <c r="C132" s="19" t="e">
        <f>#REF!-#REF!</f>
        <v>#REF!</v>
      </c>
    </row>
    <row r="133" spans="1:3" x14ac:dyDescent="0.25">
      <c r="A133" s="24" t="s">
        <v>90</v>
      </c>
      <c r="B133" s="20">
        <v>44754</v>
      </c>
      <c r="C133" s="19" t="e">
        <f>#REF!-#REF!</f>
        <v>#REF!</v>
      </c>
    </row>
    <row r="134" spans="1:3" x14ac:dyDescent="0.25">
      <c r="A134" s="24" t="s">
        <v>90</v>
      </c>
      <c r="B134" s="20">
        <v>44755</v>
      </c>
      <c r="C134" s="19" t="e">
        <f>#REF!-#REF!</f>
        <v>#REF!</v>
      </c>
    </row>
    <row r="135" spans="1:3" x14ac:dyDescent="0.25">
      <c r="A135" s="24" t="s">
        <v>90</v>
      </c>
      <c r="B135" s="20">
        <v>44756</v>
      </c>
      <c r="C135" s="19" t="e">
        <f>#REF!-#REF!</f>
        <v>#REF!</v>
      </c>
    </row>
    <row r="136" spans="1:3" x14ac:dyDescent="0.25">
      <c r="A136" s="24" t="s">
        <v>90</v>
      </c>
      <c r="B136" s="20">
        <v>44757</v>
      </c>
      <c r="C136" s="19" t="e">
        <f>#REF!-#REF!</f>
        <v>#REF!</v>
      </c>
    </row>
    <row r="137" spans="1:3" x14ac:dyDescent="0.25">
      <c r="A137" s="24" t="s">
        <v>90</v>
      </c>
      <c r="B137" s="20">
        <v>44760</v>
      </c>
      <c r="C137" s="19" t="e">
        <f>#REF!-#REF!</f>
        <v>#REF!</v>
      </c>
    </row>
    <row r="138" spans="1:3" x14ac:dyDescent="0.25">
      <c r="A138" s="24" t="s">
        <v>90</v>
      </c>
      <c r="B138" s="20">
        <v>44761</v>
      </c>
      <c r="C138" s="19" t="e">
        <f>#REF!-#REF!</f>
        <v>#REF!</v>
      </c>
    </row>
    <row r="139" spans="1:3" x14ac:dyDescent="0.25">
      <c r="A139" s="24" t="s">
        <v>90</v>
      </c>
      <c r="B139" s="20">
        <v>44762</v>
      </c>
      <c r="C139" s="19" t="e">
        <f>#REF!-#REF!</f>
        <v>#REF!</v>
      </c>
    </row>
    <row r="140" spans="1:3" x14ac:dyDescent="0.25">
      <c r="A140" s="24" t="s">
        <v>90</v>
      </c>
      <c r="B140" s="20">
        <v>44763</v>
      </c>
      <c r="C140" s="19" t="e">
        <f>#REF!-#REF!</f>
        <v>#REF!</v>
      </c>
    </row>
    <row r="141" spans="1:3" x14ac:dyDescent="0.25">
      <c r="A141" s="24" t="s">
        <v>90</v>
      </c>
      <c r="B141" s="20">
        <v>44764</v>
      </c>
      <c r="C141" s="19" t="e">
        <f>#REF!-#REF!</f>
        <v>#REF!</v>
      </c>
    </row>
    <row r="142" spans="1:3" x14ac:dyDescent="0.25">
      <c r="A142" s="24" t="s">
        <v>90</v>
      </c>
      <c r="B142" s="20">
        <v>44767</v>
      </c>
      <c r="C142" s="19" t="e">
        <f>#REF!-#REF!</f>
        <v>#REF!</v>
      </c>
    </row>
    <row r="143" spans="1:3" x14ac:dyDescent="0.25">
      <c r="A143" s="24" t="s">
        <v>90</v>
      </c>
      <c r="B143" s="20">
        <v>44768</v>
      </c>
      <c r="C143" s="19" t="e">
        <f>#REF!-#REF!</f>
        <v>#REF!</v>
      </c>
    </row>
    <row r="144" spans="1:3" x14ac:dyDescent="0.25">
      <c r="A144" s="24" t="s">
        <v>90</v>
      </c>
      <c r="B144" s="20">
        <v>44769</v>
      </c>
      <c r="C144" s="19" t="e">
        <f>#REF!-#REF!</f>
        <v>#REF!</v>
      </c>
    </row>
    <row r="145" spans="1:3" x14ac:dyDescent="0.25">
      <c r="A145" s="24" t="s">
        <v>90</v>
      </c>
      <c r="B145" s="20">
        <v>44770</v>
      </c>
      <c r="C145" s="19" t="e">
        <f>#REF!-#REF!</f>
        <v>#REF!</v>
      </c>
    </row>
    <row r="146" spans="1:3" x14ac:dyDescent="0.25">
      <c r="A146" s="24" t="s">
        <v>90</v>
      </c>
      <c r="B146" s="20">
        <v>44771</v>
      </c>
      <c r="C146" s="19" t="e">
        <f>#REF!-#REF!</f>
        <v>#REF!</v>
      </c>
    </row>
    <row r="147" spans="1:3" x14ac:dyDescent="0.25">
      <c r="A147" s="24" t="s">
        <v>90</v>
      </c>
      <c r="B147" s="20">
        <v>44774</v>
      </c>
      <c r="C147" s="19" t="e">
        <f>#REF!-#REF!</f>
        <v>#REF!</v>
      </c>
    </row>
    <row r="148" spans="1:3" x14ac:dyDescent="0.25">
      <c r="A148" s="24" t="s">
        <v>90</v>
      </c>
      <c r="B148" s="20">
        <v>44775</v>
      </c>
      <c r="C148" s="19" t="e">
        <f>#REF!-#REF!</f>
        <v>#REF!</v>
      </c>
    </row>
    <row r="149" spans="1:3" x14ac:dyDescent="0.25">
      <c r="A149" s="24" t="s">
        <v>90</v>
      </c>
      <c r="B149" s="20">
        <v>44776</v>
      </c>
      <c r="C149" s="19" t="e">
        <f>#REF!-#REF!</f>
        <v>#REF!</v>
      </c>
    </row>
    <row r="150" spans="1:3" x14ac:dyDescent="0.25">
      <c r="A150" s="24" t="s">
        <v>90</v>
      </c>
      <c r="B150" s="20">
        <v>44777</v>
      </c>
      <c r="C150" s="19" t="e">
        <f>#REF!-#REF!</f>
        <v>#REF!</v>
      </c>
    </row>
    <row r="151" spans="1:3" x14ac:dyDescent="0.25">
      <c r="A151" s="24" t="s">
        <v>90</v>
      </c>
      <c r="B151" s="20">
        <v>44778</v>
      </c>
      <c r="C151" s="19" t="e">
        <f>#REF!-#REF!</f>
        <v>#REF!</v>
      </c>
    </row>
    <row r="152" spans="1:3" x14ac:dyDescent="0.25">
      <c r="A152" s="24" t="s">
        <v>90</v>
      </c>
      <c r="B152" s="20">
        <v>44781</v>
      </c>
      <c r="C152" s="19" t="e">
        <f>#REF!-#REF!</f>
        <v>#REF!</v>
      </c>
    </row>
    <row r="153" spans="1:3" x14ac:dyDescent="0.25">
      <c r="A153" s="24" t="s">
        <v>90</v>
      </c>
      <c r="B153" s="20">
        <v>44782</v>
      </c>
      <c r="C153" s="19" t="e">
        <f>#REF!-#REF!</f>
        <v>#REF!</v>
      </c>
    </row>
    <row r="154" spans="1:3" x14ac:dyDescent="0.25">
      <c r="A154" s="24" t="s">
        <v>90</v>
      </c>
      <c r="B154" s="20">
        <v>44783</v>
      </c>
      <c r="C154" s="19" t="e">
        <f>#REF!-#REF!</f>
        <v>#REF!</v>
      </c>
    </row>
    <row r="155" spans="1:3" x14ac:dyDescent="0.25">
      <c r="A155" s="24" t="s">
        <v>90</v>
      </c>
      <c r="B155" s="20">
        <v>44784</v>
      </c>
      <c r="C155" s="19" t="e">
        <f>#REF!-#REF!</f>
        <v>#REF!</v>
      </c>
    </row>
    <row r="156" spans="1:3" x14ac:dyDescent="0.25">
      <c r="A156" s="24" t="s">
        <v>90</v>
      </c>
      <c r="B156" s="20">
        <v>44785</v>
      </c>
      <c r="C156" s="19" t="e">
        <f>#REF!-#REF!</f>
        <v>#REF!</v>
      </c>
    </row>
    <row r="157" spans="1:3" x14ac:dyDescent="0.25">
      <c r="A157" s="24" t="s">
        <v>90</v>
      </c>
      <c r="B157" s="20">
        <v>44789</v>
      </c>
      <c r="C157" s="19" t="e">
        <f>#REF!-#REF!</f>
        <v>#REF!</v>
      </c>
    </row>
    <row r="158" spans="1:3" x14ac:dyDescent="0.25">
      <c r="A158" s="24" t="s">
        <v>90</v>
      </c>
      <c r="B158" s="20">
        <v>44790</v>
      </c>
      <c r="C158" s="19" t="e">
        <f>#REF!-#REF!</f>
        <v>#REF!</v>
      </c>
    </row>
    <row r="159" spans="1:3" x14ac:dyDescent="0.25">
      <c r="A159" s="24" t="s">
        <v>90</v>
      </c>
      <c r="B159" s="20">
        <v>44791</v>
      </c>
      <c r="C159" s="19" t="e">
        <f>#REF!-#REF!</f>
        <v>#REF!</v>
      </c>
    </row>
    <row r="160" spans="1:3" x14ac:dyDescent="0.25">
      <c r="A160" s="24" t="s">
        <v>90</v>
      </c>
      <c r="B160" s="20">
        <v>44792</v>
      </c>
      <c r="C160" s="19" t="e">
        <f>#REF!-#REF!</f>
        <v>#REF!</v>
      </c>
    </row>
    <row r="161" spans="1:3" x14ac:dyDescent="0.25">
      <c r="A161" s="24" t="s">
        <v>90</v>
      </c>
      <c r="B161" s="20">
        <v>44795</v>
      </c>
      <c r="C161" s="19" t="e">
        <f>#REF!-#REF!</f>
        <v>#REF!</v>
      </c>
    </row>
    <row r="162" spans="1:3" x14ac:dyDescent="0.25">
      <c r="A162" s="24" t="s">
        <v>90</v>
      </c>
      <c r="B162" s="20">
        <v>44796</v>
      </c>
      <c r="C162" s="19" t="e">
        <f>#REF!-#REF!</f>
        <v>#REF!</v>
      </c>
    </row>
    <row r="163" spans="1:3" x14ac:dyDescent="0.25">
      <c r="A163" s="24" t="s">
        <v>90</v>
      </c>
      <c r="B163" s="20">
        <v>44797</v>
      </c>
      <c r="C163" s="19" t="e">
        <f>#REF!-#REF!</f>
        <v>#REF!</v>
      </c>
    </row>
    <row r="164" spans="1:3" x14ac:dyDescent="0.25">
      <c r="A164" s="24" t="s">
        <v>90</v>
      </c>
      <c r="B164" s="20">
        <v>44798</v>
      </c>
      <c r="C164" s="19" t="e">
        <f>#REF!-#REF!</f>
        <v>#REF!</v>
      </c>
    </row>
    <row r="165" spans="1:3" x14ac:dyDescent="0.25">
      <c r="A165" s="24" t="s">
        <v>90</v>
      </c>
      <c r="B165" s="20">
        <v>44799</v>
      </c>
      <c r="C165" s="19" t="e">
        <f>#REF!-#REF!</f>
        <v>#REF!</v>
      </c>
    </row>
    <row r="166" spans="1:3" x14ac:dyDescent="0.25">
      <c r="A166" s="24" t="s">
        <v>90</v>
      </c>
      <c r="B166" s="20">
        <v>44802</v>
      </c>
      <c r="C166" s="19" t="e">
        <f>#REF!-#REF!</f>
        <v>#REF!</v>
      </c>
    </row>
    <row r="167" spans="1:3" x14ac:dyDescent="0.25">
      <c r="A167" s="24" t="s">
        <v>90</v>
      </c>
      <c r="B167" s="20">
        <v>44803</v>
      </c>
      <c r="C167" s="19" t="e">
        <f>#REF!-#REF!</f>
        <v>#REF!</v>
      </c>
    </row>
    <row r="168" spans="1:3" x14ac:dyDescent="0.25">
      <c r="A168" s="24" t="s">
        <v>90</v>
      </c>
      <c r="B168" s="20">
        <v>44804</v>
      </c>
      <c r="C168" s="19" t="e">
        <f>#REF!-#REF!</f>
        <v>#REF!</v>
      </c>
    </row>
    <row r="169" spans="1:3" x14ac:dyDescent="0.25">
      <c r="A169" s="24" t="s">
        <v>90</v>
      </c>
      <c r="B169" s="20">
        <v>44805</v>
      </c>
      <c r="C169" s="19" t="e">
        <f>#REF!-#REF!</f>
        <v>#REF!</v>
      </c>
    </row>
    <row r="170" spans="1:3" x14ac:dyDescent="0.25">
      <c r="A170" s="24" t="s">
        <v>90</v>
      </c>
      <c r="B170" s="20">
        <v>44806</v>
      </c>
      <c r="C170" s="19" t="e">
        <f>#REF!-#REF!</f>
        <v>#REF!</v>
      </c>
    </row>
    <row r="171" spans="1:3" x14ac:dyDescent="0.25">
      <c r="A171" s="24" t="s">
        <v>90</v>
      </c>
      <c r="B171" s="21">
        <v>44809</v>
      </c>
      <c r="C171" s="19" t="e">
        <f>#REF!-#REF!</f>
        <v>#REF!</v>
      </c>
    </row>
    <row r="172" spans="1:3" x14ac:dyDescent="0.25">
      <c r="A172" s="24" t="s">
        <v>90</v>
      </c>
      <c r="B172" s="21">
        <v>44810</v>
      </c>
      <c r="C172" s="19" t="e">
        <f>#REF!-#REF!</f>
        <v>#REF!</v>
      </c>
    </row>
    <row r="173" spans="1:3" x14ac:dyDescent="0.25">
      <c r="A173" s="24" t="s">
        <v>90</v>
      </c>
      <c r="B173" s="21">
        <v>44811</v>
      </c>
      <c r="C173" s="19" t="e">
        <f>#REF!-#REF!</f>
        <v>#REF!</v>
      </c>
    </row>
    <row r="174" spans="1:3" x14ac:dyDescent="0.25">
      <c r="A174" s="24" t="s">
        <v>90</v>
      </c>
      <c r="B174" s="21">
        <v>44812</v>
      </c>
      <c r="C174" s="19" t="e">
        <f>#REF!-#REF!</f>
        <v>#REF!</v>
      </c>
    </row>
    <row r="175" spans="1:3" x14ac:dyDescent="0.25">
      <c r="A175" s="24" t="s">
        <v>90</v>
      </c>
      <c r="B175" s="21">
        <v>44813</v>
      </c>
      <c r="C175" s="19" t="e">
        <f>#REF!-#REF!</f>
        <v>#REF!</v>
      </c>
    </row>
    <row r="176" spans="1:3" x14ac:dyDescent="0.25">
      <c r="A176" s="24" t="s">
        <v>90</v>
      </c>
      <c r="B176" s="21">
        <v>44816</v>
      </c>
      <c r="C176" s="19" t="e">
        <f>#REF!-#REF!</f>
        <v>#REF!</v>
      </c>
    </row>
    <row r="177" spans="1:3" x14ac:dyDescent="0.25">
      <c r="A177" s="24" t="s">
        <v>90</v>
      </c>
      <c r="B177" s="21">
        <v>44817</v>
      </c>
      <c r="C177" s="19" t="e">
        <f>#REF!-#REF!</f>
        <v>#REF!</v>
      </c>
    </row>
    <row r="178" spans="1:3" x14ac:dyDescent="0.25">
      <c r="A178" s="24" t="s">
        <v>90</v>
      </c>
      <c r="B178" s="21">
        <v>44818</v>
      </c>
      <c r="C178" s="19" t="e">
        <f>#REF!-#REF!</f>
        <v>#REF!</v>
      </c>
    </row>
    <row r="179" spans="1:3" x14ac:dyDescent="0.25">
      <c r="A179" s="24" t="s">
        <v>90</v>
      </c>
      <c r="B179" s="21">
        <v>44819</v>
      </c>
      <c r="C179" s="19" t="e">
        <f>#REF!-#REF!</f>
        <v>#REF!</v>
      </c>
    </row>
    <row r="180" spans="1:3" x14ac:dyDescent="0.25">
      <c r="A180" s="24" t="s">
        <v>90</v>
      </c>
      <c r="B180" s="21">
        <v>44824</v>
      </c>
      <c r="C180" s="19" t="e">
        <f>#REF!-#REF!</f>
        <v>#REF!</v>
      </c>
    </row>
    <row r="181" spans="1:3" x14ac:dyDescent="0.25">
      <c r="A181" s="24" t="s">
        <v>90</v>
      </c>
      <c r="B181" s="21">
        <v>44825</v>
      </c>
      <c r="C181" s="19" t="e">
        <f>#REF!-#REF!</f>
        <v>#REF!</v>
      </c>
    </row>
    <row r="182" spans="1:3" x14ac:dyDescent="0.25">
      <c r="A182" s="24" t="s">
        <v>90</v>
      </c>
      <c r="B182" s="21">
        <v>44826</v>
      </c>
      <c r="C182" s="19" t="e">
        <f>#REF!-#REF!</f>
        <v>#REF!</v>
      </c>
    </row>
    <row r="183" spans="1:3" x14ac:dyDescent="0.25">
      <c r="A183" s="24" t="s">
        <v>90</v>
      </c>
      <c r="B183" s="21">
        <v>44827</v>
      </c>
      <c r="C183" s="19" t="e">
        <f>#REF!-#REF!</f>
        <v>#REF!</v>
      </c>
    </row>
    <row r="184" spans="1:3" x14ac:dyDescent="0.25">
      <c r="A184" s="24" t="s">
        <v>90</v>
      </c>
      <c r="B184" s="21">
        <v>44830</v>
      </c>
      <c r="C184" s="19" t="e">
        <f>#REF!-#REF!</f>
        <v>#REF!</v>
      </c>
    </row>
    <row r="185" spans="1:3" x14ac:dyDescent="0.25">
      <c r="A185" s="24" t="s">
        <v>90</v>
      </c>
      <c r="B185" s="21">
        <v>44831</v>
      </c>
      <c r="C185" s="19" t="e">
        <f>#REF!-#REF!</f>
        <v>#REF!</v>
      </c>
    </row>
    <row r="186" spans="1:3" x14ac:dyDescent="0.25">
      <c r="A186" s="24" t="s">
        <v>90</v>
      </c>
      <c r="B186" s="21">
        <v>44832</v>
      </c>
      <c r="C186" s="19" t="e">
        <f>#REF!-#REF!</f>
        <v>#REF!</v>
      </c>
    </row>
    <row r="187" spans="1:3" x14ac:dyDescent="0.25">
      <c r="A187" s="24" t="s">
        <v>90</v>
      </c>
      <c r="B187" s="21">
        <v>44833</v>
      </c>
      <c r="C187" s="19" t="e">
        <f>#REF!-#REF!</f>
        <v>#REF!</v>
      </c>
    </row>
    <row r="188" spans="1:3" x14ac:dyDescent="0.25">
      <c r="A188" s="24" t="s">
        <v>90</v>
      </c>
      <c r="B188" s="21">
        <v>44834</v>
      </c>
      <c r="C188" s="19" t="e">
        <f>#REF!-#REF!</f>
        <v>#REF!</v>
      </c>
    </row>
    <row r="189" spans="1:3" x14ac:dyDescent="0.25">
      <c r="A189" s="24" t="s">
        <v>90</v>
      </c>
      <c r="B189" s="21">
        <v>44837</v>
      </c>
      <c r="C189" s="19" t="e">
        <f>#REF!-#REF!</f>
        <v>#REF!</v>
      </c>
    </row>
    <row r="190" spans="1:3" x14ac:dyDescent="0.25">
      <c r="A190" s="24" t="s">
        <v>90</v>
      </c>
      <c r="B190" s="21">
        <v>44838</v>
      </c>
      <c r="C190" s="19" t="e">
        <f>#REF!-#REF!</f>
        <v>#REF!</v>
      </c>
    </row>
    <row r="191" spans="1:3" x14ac:dyDescent="0.25">
      <c r="A191" s="24" t="s">
        <v>90</v>
      </c>
      <c r="B191" s="21">
        <v>44839</v>
      </c>
      <c r="C191" s="19" t="e">
        <f>#REF!-#REF!</f>
        <v>#REF!</v>
      </c>
    </row>
    <row r="192" spans="1:3" x14ac:dyDescent="0.25">
      <c r="A192" s="24" t="s">
        <v>90</v>
      </c>
      <c r="B192" s="21">
        <v>44840</v>
      </c>
      <c r="C192" s="19" t="e">
        <f>#REF!-#REF!</f>
        <v>#REF!</v>
      </c>
    </row>
    <row r="193" spans="1:3" x14ac:dyDescent="0.25">
      <c r="A193" s="24" t="s">
        <v>90</v>
      </c>
      <c r="B193" s="21">
        <v>44841</v>
      </c>
      <c r="C193" s="19" t="e">
        <f>#REF!-#REF!</f>
        <v>#REF!</v>
      </c>
    </row>
    <row r="194" spans="1:3" x14ac:dyDescent="0.25">
      <c r="A194" s="24" t="s">
        <v>90</v>
      </c>
      <c r="B194" s="21">
        <v>44845</v>
      </c>
      <c r="C194" s="19" t="e">
        <f>#REF!-#REF!</f>
        <v>#REF!</v>
      </c>
    </row>
    <row r="195" spans="1:3" x14ac:dyDescent="0.25">
      <c r="A195" s="24" t="s">
        <v>90</v>
      </c>
      <c r="B195" s="21">
        <v>44846</v>
      </c>
      <c r="C195" s="19" t="e">
        <f>#REF!-#REF!</f>
        <v>#REF!</v>
      </c>
    </row>
    <row r="196" spans="1:3" x14ac:dyDescent="0.25">
      <c r="A196" s="24" t="s">
        <v>90</v>
      </c>
      <c r="B196" s="21">
        <v>44847</v>
      </c>
      <c r="C196" s="19" t="e">
        <f>#REF!-#REF!</f>
        <v>#REF!</v>
      </c>
    </row>
    <row r="197" spans="1:3" x14ac:dyDescent="0.25">
      <c r="A197" s="24" t="s">
        <v>90</v>
      </c>
      <c r="B197" s="21">
        <v>44848</v>
      </c>
      <c r="C197" s="19" t="e">
        <f>#REF!-#REF!</f>
        <v>#REF!</v>
      </c>
    </row>
    <row r="198" spans="1:3" x14ac:dyDescent="0.25">
      <c r="A198" s="24" t="s">
        <v>90</v>
      </c>
      <c r="B198" s="21">
        <v>44851</v>
      </c>
      <c r="C198" s="19" t="e">
        <f>#REF!-#REF!</f>
        <v>#REF!</v>
      </c>
    </row>
    <row r="199" spans="1:3" x14ac:dyDescent="0.25">
      <c r="A199" s="24" t="s">
        <v>90</v>
      </c>
      <c r="B199" s="21">
        <v>44852</v>
      </c>
      <c r="C199" s="19" t="e">
        <f>#REF!-#REF!</f>
        <v>#REF!</v>
      </c>
    </row>
    <row r="200" spans="1:3" x14ac:dyDescent="0.25">
      <c r="A200" s="24" t="s">
        <v>90</v>
      </c>
      <c r="B200" s="21">
        <v>44853</v>
      </c>
      <c r="C200" s="19" t="e">
        <f>#REF!-#REF!</f>
        <v>#REF!</v>
      </c>
    </row>
    <row r="201" spans="1:3" x14ac:dyDescent="0.25">
      <c r="A201" s="24" t="s">
        <v>90</v>
      </c>
      <c r="B201" s="21">
        <v>44854</v>
      </c>
      <c r="C201" s="19" t="e">
        <f>#REF!-#REF!</f>
        <v>#REF!</v>
      </c>
    </row>
    <row r="202" spans="1:3" x14ac:dyDescent="0.25">
      <c r="A202" s="24" t="s">
        <v>90</v>
      </c>
      <c r="B202" s="21">
        <v>44855</v>
      </c>
      <c r="C202" s="19" t="e">
        <f>#REF!-#REF!</f>
        <v>#REF!</v>
      </c>
    </row>
    <row r="203" spans="1:3" x14ac:dyDescent="0.25">
      <c r="A203" s="24" t="s">
        <v>90</v>
      </c>
      <c r="B203" s="21">
        <v>44858</v>
      </c>
      <c r="C203" s="19" t="e">
        <f>#REF!-#REF!</f>
        <v>#REF!</v>
      </c>
    </row>
    <row r="204" spans="1:3" x14ac:dyDescent="0.25">
      <c r="A204" s="24" t="s">
        <v>90</v>
      </c>
      <c r="B204" s="21">
        <v>44859</v>
      </c>
      <c r="C204" s="19" t="e">
        <f>#REF!-#REF!</f>
        <v>#REF!</v>
      </c>
    </row>
    <row r="205" spans="1:3" x14ac:dyDescent="0.25">
      <c r="A205" s="24" t="s">
        <v>90</v>
      </c>
      <c r="B205" s="21">
        <v>44860</v>
      </c>
      <c r="C205" s="19" t="e">
        <f>#REF!-#REF!</f>
        <v>#REF!</v>
      </c>
    </row>
    <row r="206" spans="1:3" x14ac:dyDescent="0.25">
      <c r="A206" s="24" t="s">
        <v>90</v>
      </c>
      <c r="B206" s="21">
        <v>44861</v>
      </c>
      <c r="C206" s="19" t="e">
        <f>#REF!-#REF!</f>
        <v>#REF!</v>
      </c>
    </row>
    <row r="207" spans="1:3" x14ac:dyDescent="0.25">
      <c r="A207" s="24" t="s">
        <v>90</v>
      </c>
      <c r="B207" s="21">
        <v>44862</v>
      </c>
      <c r="C207" s="19" t="e">
        <f>#REF!-#REF!</f>
        <v>#REF!</v>
      </c>
    </row>
    <row r="208" spans="1:3" x14ac:dyDescent="0.25">
      <c r="A208" s="24" t="s">
        <v>90</v>
      </c>
      <c r="B208" s="21">
        <v>44867</v>
      </c>
      <c r="C208" s="19" t="e">
        <f>#REF!-#REF!</f>
        <v>#REF!</v>
      </c>
    </row>
    <row r="209" spans="1:3" x14ac:dyDescent="0.25">
      <c r="A209" s="24" t="s">
        <v>90</v>
      </c>
      <c r="B209" s="21">
        <v>44868</v>
      </c>
      <c r="C209" s="19" t="e">
        <f>#REF!-#REF!</f>
        <v>#REF!</v>
      </c>
    </row>
    <row r="210" spans="1:3" x14ac:dyDescent="0.25">
      <c r="A210" s="24" t="s">
        <v>90</v>
      </c>
      <c r="B210" s="21">
        <v>44869</v>
      </c>
      <c r="C210" s="19" t="e">
        <f>#REF!-#REF!</f>
        <v>#REF!</v>
      </c>
    </row>
    <row r="211" spans="1:3" x14ac:dyDescent="0.25">
      <c r="A211" s="24" t="s">
        <v>90</v>
      </c>
      <c r="B211" s="21">
        <v>44872</v>
      </c>
      <c r="C211" s="19" t="e">
        <f>#REF!-#REF!</f>
        <v>#REF!</v>
      </c>
    </row>
    <row r="212" spans="1:3" x14ac:dyDescent="0.25">
      <c r="A212" s="24" t="s">
        <v>90</v>
      </c>
      <c r="B212" s="21">
        <v>44873</v>
      </c>
      <c r="C212" s="19" t="e">
        <f>#REF!-#REF!</f>
        <v>#REF!</v>
      </c>
    </row>
    <row r="213" spans="1:3" x14ac:dyDescent="0.25">
      <c r="A213" s="24" t="s">
        <v>90</v>
      </c>
      <c r="B213" s="21">
        <v>44874</v>
      </c>
      <c r="C213" s="19" t="e">
        <f>#REF!-#REF!</f>
        <v>#REF!</v>
      </c>
    </row>
    <row r="214" spans="1:3" x14ac:dyDescent="0.25">
      <c r="A214" s="24" t="s">
        <v>90</v>
      </c>
      <c r="B214" s="21">
        <v>44875</v>
      </c>
      <c r="C214" s="19" t="e">
        <f>#REF!-#REF!</f>
        <v>#REF!</v>
      </c>
    </row>
    <row r="215" spans="1:3" x14ac:dyDescent="0.25">
      <c r="A215" s="24" t="s">
        <v>90</v>
      </c>
      <c r="B215" s="21">
        <v>44876</v>
      </c>
      <c r="C215" s="19" t="e">
        <f>#REF!-#REF!</f>
        <v>#REF!</v>
      </c>
    </row>
    <row r="216" spans="1:3" x14ac:dyDescent="0.25">
      <c r="A216" s="24" t="s">
        <v>90</v>
      </c>
      <c r="B216" s="21">
        <v>44879</v>
      </c>
      <c r="C216" s="19" t="e">
        <f>#REF!-#REF!</f>
        <v>#REF!</v>
      </c>
    </row>
    <row r="217" spans="1:3" x14ac:dyDescent="0.25">
      <c r="A217" s="24" t="s">
        <v>90</v>
      </c>
      <c r="B217" s="21">
        <v>44880</v>
      </c>
      <c r="C217" s="19" t="e">
        <f>#REF!-#REF!</f>
        <v>#REF!</v>
      </c>
    </row>
    <row r="218" spans="1:3" x14ac:dyDescent="0.25">
      <c r="A218" s="24" t="s">
        <v>90</v>
      </c>
      <c r="B218" s="21">
        <v>44881</v>
      </c>
      <c r="C218" s="19" t="e">
        <f>#REF!-#REF!</f>
        <v>#REF!</v>
      </c>
    </row>
    <row r="219" spans="1:3" x14ac:dyDescent="0.25">
      <c r="A219" s="24" t="s">
        <v>90</v>
      </c>
      <c r="B219" s="21">
        <v>44882</v>
      </c>
      <c r="C219" s="19" t="e">
        <f>#REF!-#REF!</f>
        <v>#REF!</v>
      </c>
    </row>
    <row r="220" spans="1:3" x14ac:dyDescent="0.25">
      <c r="A220" s="24" t="s">
        <v>90</v>
      </c>
      <c r="B220" s="21">
        <v>44883</v>
      </c>
      <c r="C220" s="19" t="e">
        <f>#REF!-#REF!</f>
        <v>#REF!</v>
      </c>
    </row>
    <row r="221" spans="1:3" x14ac:dyDescent="0.25">
      <c r="A221" s="24" t="s">
        <v>90</v>
      </c>
      <c r="B221" s="21">
        <v>44886</v>
      </c>
      <c r="C221" s="19" t="e">
        <f>#REF!-#REF!</f>
        <v>#REF!</v>
      </c>
    </row>
    <row r="222" spans="1:3" x14ac:dyDescent="0.25">
      <c r="A222" s="24" t="s">
        <v>90</v>
      </c>
      <c r="B222" s="21">
        <v>44887</v>
      </c>
      <c r="C222" s="19" t="e">
        <f>#REF!-#REF!</f>
        <v>#REF!</v>
      </c>
    </row>
    <row r="223" spans="1:3" x14ac:dyDescent="0.25">
      <c r="A223" s="24" t="s">
        <v>90</v>
      </c>
      <c r="B223" s="21">
        <v>44888</v>
      </c>
      <c r="C223" s="19" t="e">
        <f>#REF!-#REF!</f>
        <v>#REF!</v>
      </c>
    </row>
    <row r="224" spans="1:3" x14ac:dyDescent="0.25">
      <c r="A224" s="24" t="s">
        <v>90</v>
      </c>
      <c r="B224" s="21">
        <v>44889</v>
      </c>
      <c r="C224" s="19" t="e">
        <f>#REF!-#REF!</f>
        <v>#REF!</v>
      </c>
    </row>
    <row r="225" spans="1:3" x14ac:dyDescent="0.25">
      <c r="A225" s="24" t="s">
        <v>90</v>
      </c>
      <c r="B225" s="21">
        <v>44890</v>
      </c>
      <c r="C225" s="19" t="e">
        <f>#REF!-#REF!</f>
        <v>#REF!</v>
      </c>
    </row>
    <row r="226" spans="1:3" x14ac:dyDescent="0.25">
      <c r="A226" s="24" t="s">
        <v>90</v>
      </c>
      <c r="B226" s="21">
        <v>44893</v>
      </c>
      <c r="C226" s="19" t="e">
        <f>#REF!-#REF!</f>
        <v>#REF!</v>
      </c>
    </row>
    <row r="227" spans="1:3" x14ac:dyDescent="0.25">
      <c r="A227" s="24" t="s">
        <v>90</v>
      </c>
      <c r="B227" s="21">
        <v>44894</v>
      </c>
      <c r="C227" s="19" t="e">
        <f>#REF!-#REF!</f>
        <v>#REF!</v>
      </c>
    </row>
    <row r="228" spans="1:3" x14ac:dyDescent="0.25">
      <c r="A228" s="24" t="s">
        <v>90</v>
      </c>
      <c r="B228" s="21">
        <v>44895</v>
      </c>
      <c r="C228" s="19" t="e">
        <f>#REF!-#REF!</f>
        <v>#REF!</v>
      </c>
    </row>
    <row r="229" spans="1:3" x14ac:dyDescent="0.25">
      <c r="A229" s="24" t="s">
        <v>90</v>
      </c>
      <c r="B229" s="21">
        <v>44896</v>
      </c>
      <c r="C229" s="19" t="e">
        <f>#REF!-#REF!</f>
        <v>#REF!</v>
      </c>
    </row>
    <row r="230" spans="1:3" x14ac:dyDescent="0.25">
      <c r="A230" s="24" t="s">
        <v>90</v>
      </c>
      <c r="B230" s="21">
        <v>44897</v>
      </c>
      <c r="C230" s="19" t="e">
        <f>#REF!-#REF!</f>
        <v>#REF!</v>
      </c>
    </row>
    <row r="231" spans="1:3" x14ac:dyDescent="0.25">
      <c r="A231" s="24" t="s">
        <v>90</v>
      </c>
      <c r="B231" s="21">
        <v>44900</v>
      </c>
      <c r="C231" s="19" t="e">
        <f>#REF!-#REF!</f>
        <v>#REF!</v>
      </c>
    </row>
    <row r="232" spans="1:3" x14ac:dyDescent="0.25">
      <c r="A232" s="24" t="s">
        <v>90</v>
      </c>
      <c r="B232" s="21">
        <v>44901</v>
      </c>
      <c r="C232" s="19" t="e">
        <f>#REF!-#REF!</f>
        <v>#REF!</v>
      </c>
    </row>
    <row r="233" spans="1:3" x14ac:dyDescent="0.25">
      <c r="A233" s="24" t="s">
        <v>90</v>
      </c>
      <c r="B233" s="21">
        <v>44902</v>
      </c>
      <c r="C233" s="19" t="e">
        <f>#REF!-#REF!</f>
        <v>#REF!</v>
      </c>
    </row>
    <row r="234" spans="1:3" x14ac:dyDescent="0.25">
      <c r="A234" s="24" t="s">
        <v>90</v>
      </c>
      <c r="B234" s="21">
        <v>44904</v>
      </c>
      <c r="C234" s="19" t="e">
        <f>#REF!-#REF!</f>
        <v>#REF!</v>
      </c>
    </row>
    <row r="235" spans="1:3" x14ac:dyDescent="0.25">
      <c r="A235" s="24" t="s">
        <v>90</v>
      </c>
      <c r="B235" s="21">
        <v>44907</v>
      </c>
      <c r="C235" s="19" t="e">
        <f>#REF!-#REF!</f>
        <v>#REF!</v>
      </c>
    </row>
    <row r="236" spans="1:3" x14ac:dyDescent="0.25">
      <c r="A236" s="22" t="s">
        <v>89</v>
      </c>
      <c r="B236" s="20">
        <v>44565</v>
      </c>
      <c r="C236" s="22" t="e">
        <f>#REF!-16421</f>
        <v>#REF!</v>
      </c>
    </row>
    <row r="237" spans="1:3" x14ac:dyDescent="0.25">
      <c r="A237" s="22" t="s">
        <v>89</v>
      </c>
      <c r="B237" s="20">
        <v>44566</v>
      </c>
      <c r="C237" s="22" t="e">
        <f>#REF!-#REF!</f>
        <v>#REF!</v>
      </c>
    </row>
    <row r="238" spans="1:3" x14ac:dyDescent="0.25">
      <c r="A238" s="22" t="s">
        <v>89</v>
      </c>
      <c r="B238" s="20">
        <v>44567</v>
      </c>
      <c r="C238" s="22" t="e">
        <f>#REF!-#REF!</f>
        <v>#REF!</v>
      </c>
    </row>
    <row r="239" spans="1:3" x14ac:dyDescent="0.25">
      <c r="A239" s="22" t="s">
        <v>89</v>
      </c>
      <c r="B239" s="20">
        <v>44568</v>
      </c>
      <c r="C239" s="22" t="e">
        <f>#REF!-#REF!</f>
        <v>#REF!</v>
      </c>
    </row>
    <row r="240" spans="1:3" x14ac:dyDescent="0.25">
      <c r="A240" s="22" t="s">
        <v>89</v>
      </c>
      <c r="B240" s="20">
        <v>44571</v>
      </c>
      <c r="C240" s="22" t="e">
        <f>#REF!-#REF!</f>
        <v>#REF!</v>
      </c>
    </row>
    <row r="241" spans="1:3" x14ac:dyDescent="0.25">
      <c r="A241" s="22" t="s">
        <v>89</v>
      </c>
      <c r="B241" s="20">
        <v>44572</v>
      </c>
      <c r="C241" s="22" t="e">
        <f>#REF!-#REF!</f>
        <v>#REF!</v>
      </c>
    </row>
    <row r="242" spans="1:3" x14ac:dyDescent="0.25">
      <c r="A242" s="22" t="s">
        <v>89</v>
      </c>
      <c r="B242" s="20">
        <v>44573</v>
      </c>
      <c r="C242" s="22" t="e">
        <f>#REF!-#REF!</f>
        <v>#REF!</v>
      </c>
    </row>
    <row r="243" spans="1:3" x14ac:dyDescent="0.25">
      <c r="A243" s="22" t="s">
        <v>89</v>
      </c>
      <c r="B243" s="20">
        <v>44574</v>
      </c>
      <c r="C243" s="22" t="e">
        <f>#REF!-#REF!</f>
        <v>#REF!</v>
      </c>
    </row>
    <row r="244" spans="1:3" x14ac:dyDescent="0.25">
      <c r="A244" s="22" t="s">
        <v>89</v>
      </c>
      <c r="B244" s="20">
        <v>44575</v>
      </c>
      <c r="C244" s="22" t="e">
        <f>#REF!-#REF!</f>
        <v>#REF!</v>
      </c>
    </row>
    <row r="245" spans="1:3" x14ac:dyDescent="0.25">
      <c r="A245" s="22" t="s">
        <v>89</v>
      </c>
      <c r="B245" s="20">
        <v>44578</v>
      </c>
      <c r="C245" s="22" t="e">
        <f>#REF!-#REF!</f>
        <v>#REF!</v>
      </c>
    </row>
    <row r="246" spans="1:3" x14ac:dyDescent="0.25">
      <c r="A246" s="22" t="s">
        <v>89</v>
      </c>
      <c r="B246" s="20">
        <v>44579</v>
      </c>
      <c r="C246" s="22" t="e">
        <f>#REF!-#REF!</f>
        <v>#REF!</v>
      </c>
    </row>
    <row r="247" spans="1:3" x14ac:dyDescent="0.25">
      <c r="A247" s="22" t="s">
        <v>89</v>
      </c>
      <c r="B247" s="20">
        <v>44580</v>
      </c>
      <c r="C247" s="22" t="e">
        <f>#REF!-#REF!</f>
        <v>#REF!</v>
      </c>
    </row>
    <row r="248" spans="1:3" x14ac:dyDescent="0.25">
      <c r="A248" s="22" t="s">
        <v>89</v>
      </c>
      <c r="B248" s="20">
        <v>44581</v>
      </c>
      <c r="C248" s="22" t="e">
        <f>#REF!-#REF!</f>
        <v>#REF!</v>
      </c>
    </row>
    <row r="249" spans="1:3" x14ac:dyDescent="0.25">
      <c r="A249" s="22" t="s">
        <v>89</v>
      </c>
      <c r="B249" s="20">
        <v>44582</v>
      </c>
      <c r="C249" s="22" t="e">
        <f>#REF!-#REF!</f>
        <v>#REF!</v>
      </c>
    </row>
    <row r="250" spans="1:3" x14ac:dyDescent="0.25">
      <c r="A250" s="22" t="s">
        <v>89</v>
      </c>
      <c r="B250" s="20">
        <v>44585</v>
      </c>
      <c r="C250" s="22" t="e">
        <f>#REF!-#REF!</f>
        <v>#REF!</v>
      </c>
    </row>
    <row r="251" spans="1:3" x14ac:dyDescent="0.25">
      <c r="A251" s="22" t="s">
        <v>89</v>
      </c>
      <c r="B251" s="20">
        <v>44586</v>
      </c>
      <c r="C251" s="22" t="e">
        <f>#REF!-#REF!</f>
        <v>#REF!</v>
      </c>
    </row>
    <row r="252" spans="1:3" x14ac:dyDescent="0.25">
      <c r="A252" s="22" t="s">
        <v>89</v>
      </c>
      <c r="B252" s="20">
        <v>44587</v>
      </c>
      <c r="C252" s="22" t="e">
        <f>#REF!-#REF!</f>
        <v>#REF!</v>
      </c>
    </row>
    <row r="253" spans="1:3" x14ac:dyDescent="0.25">
      <c r="A253" s="22" t="s">
        <v>89</v>
      </c>
      <c r="B253" s="20">
        <v>44588</v>
      </c>
      <c r="C253" s="22" t="e">
        <f>#REF!-#REF!</f>
        <v>#REF!</v>
      </c>
    </row>
    <row r="254" spans="1:3" x14ac:dyDescent="0.25">
      <c r="A254" s="22" t="s">
        <v>89</v>
      </c>
      <c r="B254" s="20">
        <v>44589</v>
      </c>
      <c r="C254" s="22" t="e">
        <f>#REF!-#REF!</f>
        <v>#REF!</v>
      </c>
    </row>
    <row r="255" spans="1:3" x14ac:dyDescent="0.25">
      <c r="A255" s="22" t="s">
        <v>89</v>
      </c>
      <c r="B255" s="20">
        <v>44592</v>
      </c>
      <c r="C255" s="22" t="e">
        <f>#REF!-#REF!</f>
        <v>#REF!</v>
      </c>
    </row>
    <row r="256" spans="1:3" x14ac:dyDescent="0.25">
      <c r="A256" s="22" t="s">
        <v>89</v>
      </c>
      <c r="B256" s="20">
        <v>44593</v>
      </c>
      <c r="C256" s="22" t="e">
        <f>#REF!-#REF!</f>
        <v>#REF!</v>
      </c>
    </row>
    <row r="257" spans="1:3" x14ac:dyDescent="0.25">
      <c r="A257" s="22" t="s">
        <v>89</v>
      </c>
      <c r="B257" s="20">
        <v>44594</v>
      </c>
      <c r="C257" s="22" t="e">
        <f>#REF!-#REF!</f>
        <v>#REF!</v>
      </c>
    </row>
    <row r="258" spans="1:3" x14ac:dyDescent="0.25">
      <c r="A258" s="22" t="s">
        <v>89</v>
      </c>
      <c r="B258" s="20">
        <v>44595</v>
      </c>
      <c r="C258" s="22" t="e">
        <f>#REF!-#REF!</f>
        <v>#REF!</v>
      </c>
    </row>
    <row r="259" spans="1:3" x14ac:dyDescent="0.25">
      <c r="A259" s="22" t="s">
        <v>89</v>
      </c>
      <c r="B259" s="20">
        <v>44596</v>
      </c>
      <c r="C259" s="22" t="e">
        <f>#REF!-#REF!</f>
        <v>#REF!</v>
      </c>
    </row>
    <row r="260" spans="1:3" x14ac:dyDescent="0.25">
      <c r="A260" s="22" t="s">
        <v>89</v>
      </c>
      <c r="B260" s="20">
        <v>44599</v>
      </c>
      <c r="C260" s="22" t="e">
        <f>#REF!-#REF!</f>
        <v>#REF!</v>
      </c>
    </row>
    <row r="261" spans="1:3" x14ac:dyDescent="0.25">
      <c r="A261" s="22" t="s">
        <v>89</v>
      </c>
      <c r="B261" s="20">
        <v>44600</v>
      </c>
      <c r="C261" s="22" t="e">
        <f>#REF!-#REF!</f>
        <v>#REF!</v>
      </c>
    </row>
    <row r="262" spans="1:3" x14ac:dyDescent="0.25">
      <c r="A262" s="22" t="s">
        <v>89</v>
      </c>
      <c r="B262" s="20">
        <v>44601</v>
      </c>
      <c r="C262" s="22" t="e">
        <f>#REF!-#REF!</f>
        <v>#REF!</v>
      </c>
    </row>
    <row r="263" spans="1:3" x14ac:dyDescent="0.25">
      <c r="A263" s="22" t="s">
        <v>89</v>
      </c>
      <c r="B263" s="20">
        <v>44602</v>
      </c>
      <c r="C263" s="22" t="e">
        <f>#REF!-#REF!</f>
        <v>#REF!</v>
      </c>
    </row>
    <row r="264" spans="1:3" x14ac:dyDescent="0.25">
      <c r="A264" s="22" t="s">
        <v>89</v>
      </c>
      <c r="B264" s="20">
        <v>44603</v>
      </c>
      <c r="C264" s="22" t="e">
        <f>#REF!-#REF!</f>
        <v>#REF!</v>
      </c>
    </row>
    <row r="265" spans="1:3" x14ac:dyDescent="0.25">
      <c r="A265" s="22" t="s">
        <v>89</v>
      </c>
      <c r="B265" s="20">
        <v>44606</v>
      </c>
      <c r="C265" s="22" t="e">
        <f>#REF!-#REF!</f>
        <v>#REF!</v>
      </c>
    </row>
    <row r="266" spans="1:3" x14ac:dyDescent="0.25">
      <c r="A266" s="22" t="s">
        <v>89</v>
      </c>
      <c r="B266" s="20">
        <v>44607</v>
      </c>
      <c r="C266" s="22" t="e">
        <f>#REF!-#REF!</f>
        <v>#REF!</v>
      </c>
    </row>
    <row r="267" spans="1:3" x14ac:dyDescent="0.25">
      <c r="A267" s="22" t="s">
        <v>89</v>
      </c>
      <c r="B267" s="20">
        <v>44608</v>
      </c>
      <c r="C267" s="22" t="e">
        <f>#REF!-#REF!</f>
        <v>#REF!</v>
      </c>
    </row>
    <row r="268" spans="1:3" x14ac:dyDescent="0.25">
      <c r="A268" s="22" t="s">
        <v>89</v>
      </c>
      <c r="B268" s="20">
        <v>44609</v>
      </c>
      <c r="C268" s="22" t="e">
        <f>#REF!-#REF!</f>
        <v>#REF!</v>
      </c>
    </row>
    <row r="269" spans="1:3" x14ac:dyDescent="0.25">
      <c r="A269" s="22" t="s">
        <v>89</v>
      </c>
      <c r="B269" s="20">
        <v>44610</v>
      </c>
      <c r="C269" s="22" t="e">
        <f>#REF!-#REF!</f>
        <v>#REF!</v>
      </c>
    </row>
    <row r="270" spans="1:3" x14ac:dyDescent="0.25">
      <c r="A270" s="22" t="s">
        <v>89</v>
      </c>
      <c r="B270" s="20">
        <v>44613</v>
      </c>
      <c r="C270" s="22" t="e">
        <f>#REF!-#REF!</f>
        <v>#REF!</v>
      </c>
    </row>
    <row r="271" spans="1:3" x14ac:dyDescent="0.25">
      <c r="A271" s="22" t="s">
        <v>89</v>
      </c>
      <c r="B271" s="20">
        <v>44614</v>
      </c>
      <c r="C271" s="22" t="e">
        <f>#REF!-#REF!</f>
        <v>#REF!</v>
      </c>
    </row>
    <row r="272" spans="1:3" x14ac:dyDescent="0.25">
      <c r="A272" s="22" t="s">
        <v>89</v>
      </c>
      <c r="B272" s="20">
        <v>44615</v>
      </c>
      <c r="C272" s="22" t="e">
        <f>#REF!-#REF!</f>
        <v>#REF!</v>
      </c>
    </row>
    <row r="273" spans="1:3" x14ac:dyDescent="0.25">
      <c r="A273" s="22" t="s">
        <v>89</v>
      </c>
      <c r="B273" s="20">
        <v>44616</v>
      </c>
      <c r="C273" s="22" t="e">
        <f>#REF!-#REF!</f>
        <v>#REF!</v>
      </c>
    </row>
    <row r="274" spans="1:3" x14ac:dyDescent="0.25">
      <c r="A274" s="22" t="s">
        <v>89</v>
      </c>
      <c r="B274" s="20">
        <v>44617</v>
      </c>
      <c r="C274" s="22" t="e">
        <f>#REF!-#REF!</f>
        <v>#REF!</v>
      </c>
    </row>
    <row r="275" spans="1:3" x14ac:dyDescent="0.25">
      <c r="A275" s="22" t="s">
        <v>89</v>
      </c>
      <c r="B275" s="20">
        <v>44620</v>
      </c>
      <c r="C275" s="22" t="e">
        <f>#REF!-#REF!</f>
        <v>#REF!</v>
      </c>
    </row>
    <row r="276" spans="1:3" x14ac:dyDescent="0.25">
      <c r="A276" s="22" t="s">
        <v>89</v>
      </c>
      <c r="B276" s="20">
        <v>44621</v>
      </c>
      <c r="C276" s="22" t="e">
        <f>#REF!-#REF!</f>
        <v>#REF!</v>
      </c>
    </row>
    <row r="277" spans="1:3" x14ac:dyDescent="0.25">
      <c r="A277" s="22" t="s">
        <v>89</v>
      </c>
      <c r="B277" s="20">
        <v>44622</v>
      </c>
      <c r="C277" s="22" t="e">
        <f>#REF!-#REF!</f>
        <v>#REF!</v>
      </c>
    </row>
    <row r="278" spans="1:3" x14ac:dyDescent="0.25">
      <c r="A278" s="22" t="s">
        <v>89</v>
      </c>
      <c r="B278" s="20">
        <v>44623</v>
      </c>
      <c r="C278" s="22" t="e">
        <f>#REF!-#REF!</f>
        <v>#REF!</v>
      </c>
    </row>
    <row r="279" spans="1:3" x14ac:dyDescent="0.25">
      <c r="A279" s="22" t="s">
        <v>89</v>
      </c>
      <c r="B279" s="20">
        <v>44624</v>
      </c>
      <c r="C279" s="22" t="e">
        <f>#REF!-#REF!</f>
        <v>#REF!</v>
      </c>
    </row>
    <row r="280" spans="1:3" x14ac:dyDescent="0.25">
      <c r="A280" s="22" t="s">
        <v>89</v>
      </c>
      <c r="B280" s="20">
        <v>44627</v>
      </c>
      <c r="C280" s="22" t="e">
        <f>#REF!-#REF!</f>
        <v>#REF!</v>
      </c>
    </row>
    <row r="281" spans="1:3" x14ac:dyDescent="0.25">
      <c r="A281" s="22" t="s">
        <v>89</v>
      </c>
      <c r="B281" s="20">
        <v>44628</v>
      </c>
      <c r="C281" s="22" t="e">
        <f>#REF!-#REF!</f>
        <v>#REF!</v>
      </c>
    </row>
    <row r="282" spans="1:3" x14ac:dyDescent="0.25">
      <c r="A282" s="22" t="s">
        <v>89</v>
      </c>
      <c r="B282" s="20">
        <v>44629</v>
      </c>
      <c r="C282" s="22" t="e">
        <f>#REF!-#REF!</f>
        <v>#REF!</v>
      </c>
    </row>
    <row r="283" spans="1:3" x14ac:dyDescent="0.25">
      <c r="A283" s="22" t="s">
        <v>89</v>
      </c>
      <c r="B283" s="20">
        <v>44630</v>
      </c>
      <c r="C283" s="22" t="e">
        <f>#REF!-#REF!</f>
        <v>#REF!</v>
      </c>
    </row>
    <row r="284" spans="1:3" x14ac:dyDescent="0.25">
      <c r="A284" s="22" t="s">
        <v>89</v>
      </c>
      <c r="B284" s="20">
        <v>44631</v>
      </c>
      <c r="C284" s="22" t="e">
        <f>#REF!-#REF!</f>
        <v>#REF!</v>
      </c>
    </row>
    <row r="285" spans="1:3" x14ac:dyDescent="0.25">
      <c r="A285" s="22" t="s">
        <v>89</v>
      </c>
      <c r="B285" s="20">
        <v>44634</v>
      </c>
      <c r="C285" s="22" t="e">
        <f>#REF!-#REF!</f>
        <v>#REF!</v>
      </c>
    </row>
    <row r="286" spans="1:3" x14ac:dyDescent="0.25">
      <c r="A286" s="22" t="s">
        <v>89</v>
      </c>
      <c r="B286" s="20">
        <v>44635</v>
      </c>
      <c r="C286" s="22" t="e">
        <f>#REF!-#REF!</f>
        <v>#REF!</v>
      </c>
    </row>
    <row r="287" spans="1:3" x14ac:dyDescent="0.25">
      <c r="A287" s="22" t="s">
        <v>89</v>
      </c>
      <c r="B287" s="20">
        <v>44636</v>
      </c>
      <c r="C287" s="22" t="e">
        <f>#REF!-#REF!</f>
        <v>#REF!</v>
      </c>
    </row>
    <row r="288" spans="1:3" x14ac:dyDescent="0.25">
      <c r="A288" s="22" t="s">
        <v>89</v>
      </c>
      <c r="B288" s="20">
        <v>44637</v>
      </c>
      <c r="C288" s="22" t="e">
        <f>#REF!-#REF!</f>
        <v>#REF!</v>
      </c>
    </row>
    <row r="289" spans="1:3" x14ac:dyDescent="0.25">
      <c r="A289" s="22" t="s">
        <v>89</v>
      </c>
      <c r="B289" s="20">
        <v>44638</v>
      </c>
      <c r="C289" s="22" t="e">
        <f>#REF!-#REF!</f>
        <v>#REF!</v>
      </c>
    </row>
    <row r="290" spans="1:3" x14ac:dyDescent="0.25">
      <c r="A290" s="22" t="s">
        <v>89</v>
      </c>
      <c r="B290" s="20">
        <v>44641</v>
      </c>
      <c r="C290" s="22" t="e">
        <f>#REF!-#REF!</f>
        <v>#REF!</v>
      </c>
    </row>
    <row r="291" spans="1:3" x14ac:dyDescent="0.25">
      <c r="A291" s="22" t="s">
        <v>89</v>
      </c>
      <c r="B291" s="20">
        <v>44642</v>
      </c>
      <c r="C291" s="22" t="e">
        <f>#REF!-#REF!</f>
        <v>#REF!</v>
      </c>
    </row>
    <row r="292" spans="1:3" x14ac:dyDescent="0.25">
      <c r="A292" s="22" t="s">
        <v>89</v>
      </c>
      <c r="B292" s="20">
        <v>44643</v>
      </c>
      <c r="C292" s="22" t="e">
        <f>#REF!-#REF!</f>
        <v>#REF!</v>
      </c>
    </row>
    <row r="293" spans="1:3" x14ac:dyDescent="0.25">
      <c r="A293" s="22" t="s">
        <v>89</v>
      </c>
      <c r="B293" s="20">
        <v>44644</v>
      </c>
      <c r="C293" s="22" t="e">
        <f>#REF!-#REF!</f>
        <v>#REF!</v>
      </c>
    </row>
    <row r="294" spans="1:3" x14ac:dyDescent="0.25">
      <c r="A294" s="22" t="s">
        <v>89</v>
      </c>
      <c r="B294" s="20">
        <v>44645</v>
      </c>
      <c r="C294" s="22" t="e">
        <f>#REF!-#REF!</f>
        <v>#REF!</v>
      </c>
    </row>
    <row r="295" spans="1:3" x14ac:dyDescent="0.25">
      <c r="A295" s="22" t="s">
        <v>89</v>
      </c>
      <c r="B295" s="20">
        <v>44648</v>
      </c>
      <c r="C295" s="22" t="e">
        <f>#REF!-#REF!</f>
        <v>#REF!</v>
      </c>
    </row>
    <row r="296" spans="1:3" x14ac:dyDescent="0.25">
      <c r="A296" s="22" t="s">
        <v>89</v>
      </c>
      <c r="B296" s="20">
        <v>44649</v>
      </c>
      <c r="C296" s="22" t="e">
        <f>#REF!-#REF!</f>
        <v>#REF!</v>
      </c>
    </row>
    <row r="297" spans="1:3" x14ac:dyDescent="0.25">
      <c r="A297" s="22" t="s">
        <v>89</v>
      </c>
      <c r="B297" s="20">
        <v>44650</v>
      </c>
      <c r="C297" s="22" t="e">
        <f>#REF!-#REF!</f>
        <v>#REF!</v>
      </c>
    </row>
    <row r="298" spans="1:3" x14ac:dyDescent="0.25">
      <c r="A298" s="22" t="s">
        <v>89</v>
      </c>
      <c r="B298" s="20">
        <v>44651</v>
      </c>
      <c r="C298" s="22" t="e">
        <f>#REF!-#REF!</f>
        <v>#REF!</v>
      </c>
    </row>
    <row r="299" spans="1:3" x14ac:dyDescent="0.25">
      <c r="A299" s="22" t="s">
        <v>89</v>
      </c>
      <c r="B299" s="20">
        <v>44652</v>
      </c>
      <c r="C299" s="22" t="e">
        <f>#REF!-#REF!</f>
        <v>#REF!</v>
      </c>
    </row>
    <row r="300" spans="1:3" x14ac:dyDescent="0.25">
      <c r="A300" s="22" t="s">
        <v>89</v>
      </c>
      <c r="B300" s="20">
        <v>44655</v>
      </c>
      <c r="C300" s="22" t="e">
        <f>#REF!-#REF!</f>
        <v>#REF!</v>
      </c>
    </row>
    <row r="301" spans="1:3" x14ac:dyDescent="0.25">
      <c r="A301" s="22" t="s">
        <v>89</v>
      </c>
      <c r="B301" s="20">
        <v>44656</v>
      </c>
      <c r="C301" s="22" t="e">
        <f>#REF!-#REF!</f>
        <v>#REF!</v>
      </c>
    </row>
    <row r="302" spans="1:3" x14ac:dyDescent="0.25">
      <c r="A302" s="22" t="s">
        <v>89</v>
      </c>
      <c r="B302" s="20">
        <v>44657</v>
      </c>
      <c r="C302" s="22" t="e">
        <f>#REF!-#REF!</f>
        <v>#REF!</v>
      </c>
    </row>
    <row r="303" spans="1:3" x14ac:dyDescent="0.25">
      <c r="A303" s="22" t="s">
        <v>89</v>
      </c>
      <c r="B303" s="20">
        <v>44658</v>
      </c>
      <c r="C303" s="22" t="e">
        <f>#REF!-#REF!</f>
        <v>#REF!</v>
      </c>
    </row>
    <row r="304" spans="1:3" x14ac:dyDescent="0.25">
      <c r="A304" s="22" t="s">
        <v>89</v>
      </c>
      <c r="B304" s="20">
        <v>44659</v>
      </c>
      <c r="C304" s="22" t="e">
        <f>#REF!-#REF!</f>
        <v>#REF!</v>
      </c>
    </row>
    <row r="305" spans="1:3" x14ac:dyDescent="0.25">
      <c r="A305" s="22" t="s">
        <v>89</v>
      </c>
      <c r="B305" s="20">
        <v>44662</v>
      </c>
      <c r="C305" s="22" t="e">
        <f>#REF!-#REF!</f>
        <v>#REF!</v>
      </c>
    </row>
    <row r="306" spans="1:3" x14ac:dyDescent="0.25">
      <c r="A306" s="22" t="s">
        <v>89</v>
      </c>
      <c r="B306" s="20">
        <v>44663</v>
      </c>
      <c r="C306" s="22" t="e">
        <f>#REF!-#REF!</f>
        <v>#REF!</v>
      </c>
    </row>
    <row r="307" spans="1:3" x14ac:dyDescent="0.25">
      <c r="A307" s="22" t="s">
        <v>89</v>
      </c>
      <c r="B307" s="20">
        <v>44664</v>
      </c>
      <c r="C307" s="22" t="e">
        <f>#REF!-#REF!</f>
        <v>#REF!</v>
      </c>
    </row>
    <row r="308" spans="1:3" x14ac:dyDescent="0.25">
      <c r="A308" s="22" t="s">
        <v>89</v>
      </c>
      <c r="B308" s="20">
        <v>44665</v>
      </c>
      <c r="C308" s="22" t="e">
        <f>#REF!-#REF!</f>
        <v>#REF!</v>
      </c>
    </row>
    <row r="309" spans="1:3" x14ac:dyDescent="0.25">
      <c r="A309" s="22" t="s">
        <v>89</v>
      </c>
      <c r="B309" s="20">
        <v>44669</v>
      </c>
      <c r="C309" s="22" t="e">
        <f>#REF!-#REF!</f>
        <v>#REF!</v>
      </c>
    </row>
    <row r="310" spans="1:3" x14ac:dyDescent="0.25">
      <c r="A310" s="22" t="s">
        <v>89</v>
      </c>
      <c r="B310" s="20">
        <v>44670</v>
      </c>
      <c r="C310" s="22" t="e">
        <f>#REF!-#REF!</f>
        <v>#REF!</v>
      </c>
    </row>
    <row r="311" spans="1:3" x14ac:dyDescent="0.25">
      <c r="A311" s="22" t="s">
        <v>89</v>
      </c>
      <c r="B311" s="20">
        <v>44671</v>
      </c>
      <c r="C311" s="22" t="e">
        <f>#REF!-#REF!</f>
        <v>#REF!</v>
      </c>
    </row>
    <row r="312" spans="1:3" x14ac:dyDescent="0.25">
      <c r="A312" s="22" t="s">
        <v>89</v>
      </c>
      <c r="B312" s="20">
        <v>44672</v>
      </c>
      <c r="C312" s="22" t="e">
        <f>#REF!-#REF!</f>
        <v>#REF!</v>
      </c>
    </row>
    <row r="313" spans="1:3" x14ac:dyDescent="0.25">
      <c r="A313" s="22" t="s">
        <v>89</v>
      </c>
      <c r="B313" s="20">
        <v>44673</v>
      </c>
      <c r="C313" s="22" t="e">
        <f>#REF!-#REF!</f>
        <v>#REF!</v>
      </c>
    </row>
    <row r="314" spans="1:3" x14ac:dyDescent="0.25">
      <c r="A314" s="22" t="s">
        <v>89</v>
      </c>
      <c r="B314" s="20">
        <v>44676</v>
      </c>
      <c r="C314" s="22" t="e">
        <f>#REF!-#REF!</f>
        <v>#REF!</v>
      </c>
    </row>
    <row r="315" spans="1:3" x14ac:dyDescent="0.25">
      <c r="A315" s="22" t="s">
        <v>89</v>
      </c>
      <c r="B315" s="20">
        <v>44677</v>
      </c>
      <c r="C315" s="22" t="e">
        <f>#REF!-#REF!</f>
        <v>#REF!</v>
      </c>
    </row>
    <row r="316" spans="1:3" x14ac:dyDescent="0.25">
      <c r="A316" s="22" t="s">
        <v>89</v>
      </c>
      <c r="B316" s="20">
        <v>44678</v>
      </c>
      <c r="C316" s="22" t="e">
        <f>#REF!-#REF!</f>
        <v>#REF!</v>
      </c>
    </row>
    <row r="317" spans="1:3" x14ac:dyDescent="0.25">
      <c r="A317" s="22" t="s">
        <v>89</v>
      </c>
      <c r="B317" s="20">
        <v>44679</v>
      </c>
      <c r="C317" s="22" t="e">
        <f>#REF!-#REF!</f>
        <v>#REF!</v>
      </c>
    </row>
    <row r="318" spans="1:3" x14ac:dyDescent="0.25">
      <c r="A318" s="22" t="s">
        <v>89</v>
      </c>
      <c r="B318" s="20">
        <v>44680</v>
      </c>
      <c r="C318" s="22" t="e">
        <f>#REF!-#REF!</f>
        <v>#REF!</v>
      </c>
    </row>
    <row r="319" spans="1:3" x14ac:dyDescent="0.25">
      <c r="A319" s="22" t="s">
        <v>89</v>
      </c>
      <c r="B319" s="20">
        <v>44683</v>
      </c>
      <c r="C319" s="22" t="e">
        <f>#REF!-#REF!</f>
        <v>#REF!</v>
      </c>
    </row>
    <row r="320" spans="1:3" x14ac:dyDescent="0.25">
      <c r="A320" s="22" t="s">
        <v>89</v>
      </c>
      <c r="B320" s="20">
        <v>44684</v>
      </c>
      <c r="C320" s="22" t="e">
        <f>#REF!-#REF!</f>
        <v>#REF!</v>
      </c>
    </row>
    <row r="321" spans="1:3" x14ac:dyDescent="0.25">
      <c r="A321" s="22" t="s">
        <v>89</v>
      </c>
      <c r="B321" s="20">
        <v>44685</v>
      </c>
      <c r="C321" s="22" t="e">
        <f>#REF!-#REF!</f>
        <v>#REF!</v>
      </c>
    </row>
    <row r="322" spans="1:3" x14ac:dyDescent="0.25">
      <c r="A322" s="22" t="s">
        <v>89</v>
      </c>
      <c r="B322" s="20">
        <v>44686</v>
      </c>
      <c r="C322" s="22" t="e">
        <f>#REF!-#REF!</f>
        <v>#REF!</v>
      </c>
    </row>
    <row r="323" spans="1:3" x14ac:dyDescent="0.25">
      <c r="A323" s="22" t="s">
        <v>89</v>
      </c>
      <c r="B323" s="20">
        <v>44687</v>
      </c>
      <c r="C323" s="22" t="e">
        <f>#REF!-#REF!</f>
        <v>#REF!</v>
      </c>
    </row>
    <row r="324" spans="1:3" x14ac:dyDescent="0.25">
      <c r="A324" s="22" t="s">
        <v>89</v>
      </c>
      <c r="B324" s="20">
        <v>44690</v>
      </c>
      <c r="C324" s="22" t="e">
        <f>#REF!-#REF!</f>
        <v>#REF!</v>
      </c>
    </row>
    <row r="325" spans="1:3" x14ac:dyDescent="0.25">
      <c r="A325" s="22" t="s">
        <v>89</v>
      </c>
      <c r="B325" s="20">
        <v>44691</v>
      </c>
      <c r="C325" s="22" t="e">
        <f>#REF!-#REF!</f>
        <v>#REF!</v>
      </c>
    </row>
    <row r="326" spans="1:3" x14ac:dyDescent="0.25">
      <c r="A326" s="22" t="s">
        <v>89</v>
      </c>
      <c r="B326" s="20">
        <v>44692</v>
      </c>
      <c r="C326" s="22" t="e">
        <f>#REF!-#REF!</f>
        <v>#REF!</v>
      </c>
    </row>
    <row r="327" spans="1:3" x14ac:dyDescent="0.25">
      <c r="A327" s="22" t="s">
        <v>89</v>
      </c>
      <c r="B327" s="20">
        <v>44693</v>
      </c>
      <c r="C327" s="22" t="e">
        <f>#REF!-#REF!</f>
        <v>#REF!</v>
      </c>
    </row>
    <row r="328" spans="1:3" x14ac:dyDescent="0.25">
      <c r="A328" s="22" t="s">
        <v>89</v>
      </c>
      <c r="B328" s="20">
        <v>44694</v>
      </c>
      <c r="C328" s="22" t="e">
        <f>#REF!-#REF!</f>
        <v>#REF!</v>
      </c>
    </row>
    <row r="329" spans="1:3" x14ac:dyDescent="0.25">
      <c r="A329" s="22" t="s">
        <v>89</v>
      </c>
      <c r="B329" s="20">
        <v>44697</v>
      </c>
      <c r="C329" s="22" t="e">
        <f>#REF!-#REF!</f>
        <v>#REF!</v>
      </c>
    </row>
    <row r="330" spans="1:3" x14ac:dyDescent="0.25">
      <c r="A330" s="22" t="s">
        <v>89</v>
      </c>
      <c r="B330" s="20">
        <v>44698</v>
      </c>
      <c r="C330" s="22" t="e">
        <f>#REF!-#REF!</f>
        <v>#REF!</v>
      </c>
    </row>
    <row r="331" spans="1:3" x14ac:dyDescent="0.25">
      <c r="A331" s="22" t="s">
        <v>89</v>
      </c>
      <c r="B331" s="20">
        <v>44699</v>
      </c>
      <c r="C331" s="22" t="e">
        <f>#REF!-#REF!</f>
        <v>#REF!</v>
      </c>
    </row>
    <row r="332" spans="1:3" x14ac:dyDescent="0.25">
      <c r="A332" s="22" t="s">
        <v>89</v>
      </c>
      <c r="B332" s="20">
        <v>44700</v>
      </c>
      <c r="C332" s="22" t="e">
        <f>#REF!-#REF!</f>
        <v>#REF!</v>
      </c>
    </row>
    <row r="333" spans="1:3" x14ac:dyDescent="0.25">
      <c r="A333" s="22" t="s">
        <v>89</v>
      </c>
      <c r="B333" s="20">
        <v>44701</v>
      </c>
      <c r="C333" s="22" t="e">
        <f>#REF!-#REF!</f>
        <v>#REF!</v>
      </c>
    </row>
    <row r="334" spans="1:3" x14ac:dyDescent="0.25">
      <c r="A334" s="22" t="s">
        <v>89</v>
      </c>
      <c r="B334" s="20">
        <v>44704</v>
      </c>
      <c r="C334" s="22" t="e">
        <f>#REF!-#REF!</f>
        <v>#REF!</v>
      </c>
    </row>
    <row r="335" spans="1:3" x14ac:dyDescent="0.25">
      <c r="A335" s="22" t="s">
        <v>89</v>
      </c>
      <c r="B335" s="20">
        <v>44705</v>
      </c>
      <c r="C335" s="22" t="e">
        <f>#REF!-#REF!</f>
        <v>#REF!</v>
      </c>
    </row>
    <row r="336" spans="1:3" x14ac:dyDescent="0.25">
      <c r="A336" s="22" t="s">
        <v>89</v>
      </c>
      <c r="B336" s="20">
        <v>44706</v>
      </c>
      <c r="C336" s="22" t="e">
        <f>#REF!-#REF!</f>
        <v>#REF!</v>
      </c>
    </row>
    <row r="337" spans="1:3" x14ac:dyDescent="0.25">
      <c r="A337" s="22" t="s">
        <v>89</v>
      </c>
      <c r="B337" s="20">
        <v>44707</v>
      </c>
      <c r="C337" s="22" t="e">
        <f>#REF!-#REF!</f>
        <v>#REF!</v>
      </c>
    </row>
    <row r="338" spans="1:3" x14ac:dyDescent="0.25">
      <c r="A338" s="22" t="s">
        <v>89</v>
      </c>
      <c r="B338" s="20">
        <v>44708</v>
      </c>
      <c r="C338" s="22" t="e">
        <f>#REF!-#REF!</f>
        <v>#REF!</v>
      </c>
    </row>
    <row r="339" spans="1:3" x14ac:dyDescent="0.25">
      <c r="A339" s="22" t="s">
        <v>89</v>
      </c>
      <c r="B339" s="20">
        <v>44711</v>
      </c>
      <c r="C339" s="22" t="e">
        <f>#REF!-#REF!</f>
        <v>#REF!</v>
      </c>
    </row>
    <row r="340" spans="1:3" x14ac:dyDescent="0.25">
      <c r="A340" s="22" t="s">
        <v>89</v>
      </c>
      <c r="B340" s="20">
        <v>44712</v>
      </c>
      <c r="C340" s="22" t="e">
        <f>#REF!-#REF!</f>
        <v>#REF!</v>
      </c>
    </row>
    <row r="341" spans="1:3" x14ac:dyDescent="0.25">
      <c r="A341" s="22" t="s">
        <v>89</v>
      </c>
      <c r="B341" s="20">
        <v>44713</v>
      </c>
      <c r="C341" s="22" t="e">
        <f>#REF!-#REF!</f>
        <v>#REF!</v>
      </c>
    </row>
    <row r="342" spans="1:3" x14ac:dyDescent="0.25">
      <c r="A342" s="22" t="s">
        <v>89</v>
      </c>
      <c r="B342" s="20">
        <v>44714</v>
      </c>
      <c r="C342" s="22" t="e">
        <f>#REF!-#REF!</f>
        <v>#REF!</v>
      </c>
    </row>
    <row r="343" spans="1:3" x14ac:dyDescent="0.25">
      <c r="A343" s="22" t="s">
        <v>89</v>
      </c>
      <c r="B343" s="20">
        <v>44715</v>
      </c>
      <c r="C343" s="22" t="e">
        <f>#REF!-#REF!</f>
        <v>#REF!</v>
      </c>
    </row>
    <row r="344" spans="1:3" x14ac:dyDescent="0.25">
      <c r="A344" s="22" t="s">
        <v>89</v>
      </c>
      <c r="B344" s="20">
        <v>44718</v>
      </c>
      <c r="C344" s="22" t="e">
        <f>#REF!-#REF!</f>
        <v>#REF!</v>
      </c>
    </row>
    <row r="345" spans="1:3" x14ac:dyDescent="0.25">
      <c r="A345" s="22" t="s">
        <v>89</v>
      </c>
      <c r="B345" s="20">
        <v>44719</v>
      </c>
      <c r="C345" s="22" t="e">
        <f>#REF!-#REF!</f>
        <v>#REF!</v>
      </c>
    </row>
    <row r="346" spans="1:3" x14ac:dyDescent="0.25">
      <c r="A346" s="22" t="s">
        <v>89</v>
      </c>
      <c r="B346" s="20">
        <v>44720</v>
      </c>
      <c r="C346" s="22" t="e">
        <f>#REF!-#REF!</f>
        <v>#REF!</v>
      </c>
    </row>
    <row r="347" spans="1:3" x14ac:dyDescent="0.25">
      <c r="A347" s="22" t="s">
        <v>89</v>
      </c>
      <c r="B347" s="20">
        <v>44721</v>
      </c>
      <c r="C347" s="22" t="e">
        <f>#REF!-#REF!</f>
        <v>#REF!</v>
      </c>
    </row>
    <row r="348" spans="1:3" x14ac:dyDescent="0.25">
      <c r="A348" s="22" t="s">
        <v>89</v>
      </c>
      <c r="B348" s="20">
        <v>44722</v>
      </c>
      <c r="C348" s="22" t="e">
        <f>#REF!-#REF!</f>
        <v>#REF!</v>
      </c>
    </row>
    <row r="349" spans="1:3" x14ac:dyDescent="0.25">
      <c r="A349" s="22" t="s">
        <v>89</v>
      </c>
      <c r="B349" s="20">
        <v>44725</v>
      </c>
      <c r="C349" s="22" t="e">
        <f>#REF!-#REF!</f>
        <v>#REF!</v>
      </c>
    </row>
    <row r="350" spans="1:3" x14ac:dyDescent="0.25">
      <c r="A350" s="22" t="s">
        <v>89</v>
      </c>
      <c r="B350" s="20">
        <v>44726</v>
      </c>
      <c r="C350" s="22" t="e">
        <f>#REF!-#REF!</f>
        <v>#REF!</v>
      </c>
    </row>
    <row r="351" spans="1:3" x14ac:dyDescent="0.25">
      <c r="A351" s="22" t="s">
        <v>89</v>
      </c>
      <c r="B351" s="20">
        <v>44727</v>
      </c>
      <c r="C351" s="22" t="e">
        <f>#REF!-#REF!</f>
        <v>#REF!</v>
      </c>
    </row>
    <row r="352" spans="1:3" x14ac:dyDescent="0.25">
      <c r="A352" s="22" t="s">
        <v>89</v>
      </c>
      <c r="B352" s="20">
        <v>44728</v>
      </c>
      <c r="C352" s="22" t="e">
        <f>#REF!-#REF!</f>
        <v>#REF!</v>
      </c>
    </row>
    <row r="353" spans="1:3" x14ac:dyDescent="0.25">
      <c r="A353" s="22" t="s">
        <v>89</v>
      </c>
      <c r="B353" s="20">
        <v>44729</v>
      </c>
      <c r="C353" s="22" t="e">
        <f>#REF!-#REF!</f>
        <v>#REF!</v>
      </c>
    </row>
    <row r="354" spans="1:3" x14ac:dyDescent="0.25">
      <c r="A354" s="22" t="s">
        <v>89</v>
      </c>
      <c r="B354" s="20">
        <v>44732</v>
      </c>
      <c r="C354" s="22" t="e">
        <f>#REF!-#REF!</f>
        <v>#REF!</v>
      </c>
    </row>
    <row r="355" spans="1:3" x14ac:dyDescent="0.25">
      <c r="A355" s="22" t="s">
        <v>89</v>
      </c>
      <c r="B355" s="20">
        <v>44734</v>
      </c>
      <c r="C355" s="22" t="e">
        <f>#REF!-#REF!</f>
        <v>#REF!</v>
      </c>
    </row>
    <row r="356" spans="1:3" x14ac:dyDescent="0.25">
      <c r="A356" s="22" t="s">
        <v>89</v>
      </c>
      <c r="B356" s="20">
        <v>44735</v>
      </c>
      <c r="C356" s="22" t="e">
        <f>#REF!-#REF!</f>
        <v>#REF!</v>
      </c>
    </row>
    <row r="357" spans="1:3" x14ac:dyDescent="0.25">
      <c r="A357" s="22" t="s">
        <v>89</v>
      </c>
      <c r="B357" s="20">
        <v>44736</v>
      </c>
      <c r="C357" s="22" t="e">
        <f>#REF!-#REF!</f>
        <v>#REF!</v>
      </c>
    </row>
    <row r="358" spans="1:3" x14ac:dyDescent="0.25">
      <c r="A358" s="22" t="s">
        <v>89</v>
      </c>
      <c r="B358" s="20">
        <v>44740</v>
      </c>
      <c r="C358" s="22" t="e">
        <f>#REF!-#REF!</f>
        <v>#REF!</v>
      </c>
    </row>
    <row r="359" spans="1:3" x14ac:dyDescent="0.25">
      <c r="A359" s="22" t="s">
        <v>89</v>
      </c>
      <c r="B359" s="20">
        <v>44741</v>
      </c>
      <c r="C359" s="22" t="e">
        <f>#REF!-#REF!</f>
        <v>#REF!</v>
      </c>
    </row>
    <row r="360" spans="1:3" x14ac:dyDescent="0.25">
      <c r="A360" s="22" t="s">
        <v>89</v>
      </c>
      <c r="B360" s="20">
        <v>44742</v>
      </c>
      <c r="C360" s="22" t="e">
        <f>#REF!-#REF!</f>
        <v>#REF!</v>
      </c>
    </row>
    <row r="361" spans="1:3" x14ac:dyDescent="0.25">
      <c r="A361" s="22" t="s">
        <v>89</v>
      </c>
      <c r="B361" s="20">
        <v>44743</v>
      </c>
      <c r="C361" s="22" t="e">
        <f>#REF!-#REF!</f>
        <v>#REF!</v>
      </c>
    </row>
    <row r="362" spans="1:3" x14ac:dyDescent="0.25">
      <c r="A362" s="22" t="s">
        <v>89</v>
      </c>
      <c r="B362" s="20">
        <v>44746</v>
      </c>
      <c r="C362" s="22" t="e">
        <f>#REF!-#REF!</f>
        <v>#REF!</v>
      </c>
    </row>
    <row r="363" spans="1:3" x14ac:dyDescent="0.25">
      <c r="A363" s="22" t="s">
        <v>89</v>
      </c>
      <c r="B363" s="20">
        <v>44747</v>
      </c>
      <c r="C363" s="22" t="e">
        <f>#REF!-#REF!</f>
        <v>#REF!</v>
      </c>
    </row>
    <row r="364" spans="1:3" x14ac:dyDescent="0.25">
      <c r="A364" s="22" t="s">
        <v>89</v>
      </c>
      <c r="B364" s="20">
        <v>44748</v>
      </c>
      <c r="C364" s="22" t="e">
        <f>#REF!-#REF!</f>
        <v>#REF!</v>
      </c>
    </row>
    <row r="365" spans="1:3" x14ac:dyDescent="0.25">
      <c r="A365" s="22" t="s">
        <v>89</v>
      </c>
      <c r="B365" s="20">
        <v>44749</v>
      </c>
      <c r="C365" s="22" t="e">
        <f>#REF!-#REF!</f>
        <v>#REF!</v>
      </c>
    </row>
    <row r="366" spans="1:3" x14ac:dyDescent="0.25">
      <c r="A366" s="22" t="s">
        <v>89</v>
      </c>
      <c r="B366" s="20">
        <v>44750</v>
      </c>
      <c r="C366" s="22" t="e">
        <f>#REF!-#REF!</f>
        <v>#REF!</v>
      </c>
    </row>
    <row r="367" spans="1:3" x14ac:dyDescent="0.25">
      <c r="A367" s="22" t="s">
        <v>89</v>
      </c>
      <c r="B367" s="20">
        <v>44753</v>
      </c>
      <c r="C367" s="22" t="e">
        <f>#REF!-#REF!</f>
        <v>#REF!</v>
      </c>
    </row>
    <row r="368" spans="1:3" x14ac:dyDescent="0.25">
      <c r="A368" s="22" t="s">
        <v>89</v>
      </c>
      <c r="B368" s="20">
        <v>44754</v>
      </c>
      <c r="C368" s="22" t="e">
        <f>#REF!-#REF!</f>
        <v>#REF!</v>
      </c>
    </row>
    <row r="369" spans="1:3" x14ac:dyDescent="0.25">
      <c r="A369" s="22" t="s">
        <v>89</v>
      </c>
      <c r="B369" s="20">
        <v>44755</v>
      </c>
      <c r="C369" s="22" t="e">
        <f>#REF!-#REF!</f>
        <v>#REF!</v>
      </c>
    </row>
    <row r="370" spans="1:3" x14ac:dyDescent="0.25">
      <c r="A370" s="22" t="s">
        <v>89</v>
      </c>
      <c r="B370" s="20">
        <v>44756</v>
      </c>
      <c r="C370" s="22" t="e">
        <f>#REF!-#REF!</f>
        <v>#REF!</v>
      </c>
    </row>
    <row r="371" spans="1:3" x14ac:dyDescent="0.25">
      <c r="A371" s="22" t="s">
        <v>89</v>
      </c>
      <c r="B371" s="20">
        <v>44757</v>
      </c>
      <c r="C371" s="22" t="e">
        <f>#REF!-#REF!</f>
        <v>#REF!</v>
      </c>
    </row>
    <row r="372" spans="1:3" x14ac:dyDescent="0.25">
      <c r="A372" s="22" t="s">
        <v>89</v>
      </c>
      <c r="B372" s="20">
        <v>44760</v>
      </c>
      <c r="C372" s="22" t="e">
        <f>#REF!-#REF!</f>
        <v>#REF!</v>
      </c>
    </row>
    <row r="373" spans="1:3" x14ac:dyDescent="0.25">
      <c r="A373" s="22" t="s">
        <v>89</v>
      </c>
      <c r="B373" s="20">
        <v>44761</v>
      </c>
      <c r="C373" s="22" t="e">
        <f>#REF!-#REF!</f>
        <v>#REF!</v>
      </c>
    </row>
    <row r="374" spans="1:3" x14ac:dyDescent="0.25">
      <c r="A374" s="22" t="s">
        <v>89</v>
      </c>
      <c r="B374" s="20">
        <v>44762</v>
      </c>
      <c r="C374" s="22" t="e">
        <f>#REF!-#REF!</f>
        <v>#REF!</v>
      </c>
    </row>
    <row r="375" spans="1:3" x14ac:dyDescent="0.25">
      <c r="A375" s="22" t="s">
        <v>89</v>
      </c>
      <c r="B375" s="20">
        <v>44763</v>
      </c>
      <c r="C375" s="22" t="e">
        <f>#REF!-#REF!</f>
        <v>#REF!</v>
      </c>
    </row>
    <row r="376" spans="1:3" x14ac:dyDescent="0.25">
      <c r="A376" s="22" t="s">
        <v>89</v>
      </c>
      <c r="B376" s="20">
        <v>44764</v>
      </c>
      <c r="C376" s="22" t="e">
        <f>#REF!-#REF!</f>
        <v>#REF!</v>
      </c>
    </row>
    <row r="377" spans="1:3" x14ac:dyDescent="0.25">
      <c r="A377" s="22" t="s">
        <v>89</v>
      </c>
      <c r="B377" s="20">
        <v>44767</v>
      </c>
      <c r="C377" s="22" t="e">
        <f>#REF!-#REF!</f>
        <v>#REF!</v>
      </c>
    </row>
    <row r="378" spans="1:3" x14ac:dyDescent="0.25">
      <c r="A378" s="22" t="s">
        <v>89</v>
      </c>
      <c r="B378" s="20">
        <v>44768</v>
      </c>
      <c r="C378" s="22" t="e">
        <f>#REF!-#REF!</f>
        <v>#REF!</v>
      </c>
    </row>
    <row r="379" spans="1:3" x14ac:dyDescent="0.25">
      <c r="A379" s="22" t="s">
        <v>89</v>
      </c>
      <c r="B379" s="20">
        <v>44769</v>
      </c>
      <c r="C379" s="22" t="e">
        <f>#REF!-#REF!</f>
        <v>#REF!</v>
      </c>
    </row>
    <row r="380" spans="1:3" x14ac:dyDescent="0.25">
      <c r="A380" s="22" t="s">
        <v>89</v>
      </c>
      <c r="B380" s="20">
        <v>44770</v>
      </c>
      <c r="C380" s="22" t="e">
        <f>#REF!-#REF!</f>
        <v>#REF!</v>
      </c>
    </row>
    <row r="381" spans="1:3" x14ac:dyDescent="0.25">
      <c r="A381" s="22" t="s">
        <v>89</v>
      </c>
      <c r="B381" s="20">
        <v>44771</v>
      </c>
      <c r="C381" s="22" t="e">
        <f>#REF!-#REF!</f>
        <v>#REF!</v>
      </c>
    </row>
    <row r="382" spans="1:3" x14ac:dyDescent="0.25">
      <c r="A382" s="22" t="s">
        <v>89</v>
      </c>
      <c r="B382" s="20">
        <v>44774</v>
      </c>
      <c r="C382" s="22" t="e">
        <f>#REF!-#REF!</f>
        <v>#REF!</v>
      </c>
    </row>
    <row r="383" spans="1:3" x14ac:dyDescent="0.25">
      <c r="A383" s="22" t="s">
        <v>89</v>
      </c>
      <c r="B383" s="20">
        <v>44775</v>
      </c>
      <c r="C383" s="22" t="e">
        <f>#REF!-#REF!</f>
        <v>#REF!</v>
      </c>
    </row>
    <row r="384" spans="1:3" x14ac:dyDescent="0.25">
      <c r="A384" s="22" t="s">
        <v>89</v>
      </c>
      <c r="B384" s="20">
        <v>44776</v>
      </c>
      <c r="C384" s="22" t="e">
        <f>#REF!-#REF!</f>
        <v>#REF!</v>
      </c>
    </row>
    <row r="385" spans="1:3" x14ac:dyDescent="0.25">
      <c r="A385" s="22" t="s">
        <v>89</v>
      </c>
      <c r="B385" s="20">
        <v>44777</v>
      </c>
      <c r="C385" s="22" t="e">
        <f>#REF!-#REF!</f>
        <v>#REF!</v>
      </c>
    </row>
    <row r="386" spans="1:3" x14ac:dyDescent="0.25">
      <c r="A386" s="22" t="s">
        <v>89</v>
      </c>
      <c r="B386" s="20">
        <v>44778</v>
      </c>
      <c r="C386" s="22" t="e">
        <f>#REF!-#REF!</f>
        <v>#REF!</v>
      </c>
    </row>
    <row r="387" spans="1:3" x14ac:dyDescent="0.25">
      <c r="A387" s="22" t="s">
        <v>89</v>
      </c>
      <c r="B387" s="20">
        <v>44781</v>
      </c>
      <c r="C387" s="22" t="e">
        <f>#REF!-#REF!</f>
        <v>#REF!</v>
      </c>
    </row>
    <row r="388" spans="1:3" x14ac:dyDescent="0.25">
      <c r="A388" s="22" t="s">
        <v>89</v>
      </c>
      <c r="B388" s="20">
        <v>44782</v>
      </c>
      <c r="C388" s="22" t="e">
        <f>#REF!-#REF!</f>
        <v>#REF!</v>
      </c>
    </row>
    <row r="389" spans="1:3" x14ac:dyDescent="0.25">
      <c r="A389" s="22" t="s">
        <v>89</v>
      </c>
      <c r="B389" s="20">
        <v>44783</v>
      </c>
      <c r="C389" s="22" t="e">
        <f>#REF!-#REF!</f>
        <v>#REF!</v>
      </c>
    </row>
    <row r="390" spans="1:3" x14ac:dyDescent="0.25">
      <c r="A390" s="22" t="s">
        <v>89</v>
      </c>
      <c r="B390" s="20">
        <v>44784</v>
      </c>
      <c r="C390" s="22" t="e">
        <f>#REF!-#REF!</f>
        <v>#REF!</v>
      </c>
    </row>
    <row r="391" spans="1:3" x14ac:dyDescent="0.25">
      <c r="A391" s="22" t="s">
        <v>89</v>
      </c>
      <c r="B391" s="20">
        <v>44785</v>
      </c>
      <c r="C391" s="22" t="e">
        <f>#REF!-#REF!</f>
        <v>#REF!</v>
      </c>
    </row>
    <row r="392" spans="1:3" x14ac:dyDescent="0.25">
      <c r="A392" s="22" t="s">
        <v>89</v>
      </c>
      <c r="B392" s="20">
        <v>44789</v>
      </c>
      <c r="C392" s="22" t="e">
        <f>#REF!-#REF!</f>
        <v>#REF!</v>
      </c>
    </row>
    <row r="393" spans="1:3" x14ac:dyDescent="0.25">
      <c r="A393" s="22" t="s">
        <v>89</v>
      </c>
      <c r="B393" s="20">
        <v>44790</v>
      </c>
      <c r="C393" s="22" t="e">
        <f>#REF!-#REF!</f>
        <v>#REF!</v>
      </c>
    </row>
    <row r="394" spans="1:3" x14ac:dyDescent="0.25">
      <c r="A394" s="22" t="s">
        <v>89</v>
      </c>
      <c r="B394" s="20">
        <v>44791</v>
      </c>
      <c r="C394" s="22" t="e">
        <f>#REF!-#REF!</f>
        <v>#REF!</v>
      </c>
    </row>
    <row r="395" spans="1:3" x14ac:dyDescent="0.25">
      <c r="A395" s="22" t="s">
        <v>89</v>
      </c>
      <c r="B395" s="20">
        <v>44792</v>
      </c>
      <c r="C395" s="22" t="e">
        <f>#REF!-#REF!</f>
        <v>#REF!</v>
      </c>
    </row>
    <row r="396" spans="1:3" x14ac:dyDescent="0.25">
      <c r="A396" s="22" t="s">
        <v>89</v>
      </c>
      <c r="B396" s="20">
        <v>44795</v>
      </c>
      <c r="C396" s="22" t="e">
        <f>#REF!-#REF!</f>
        <v>#REF!</v>
      </c>
    </row>
    <row r="397" spans="1:3" x14ac:dyDescent="0.25">
      <c r="A397" s="22" t="s">
        <v>89</v>
      </c>
      <c r="B397" s="20">
        <v>44796</v>
      </c>
      <c r="C397" s="22" t="e">
        <f>#REF!-#REF!</f>
        <v>#REF!</v>
      </c>
    </row>
    <row r="398" spans="1:3" x14ac:dyDescent="0.25">
      <c r="A398" s="22" t="s">
        <v>89</v>
      </c>
      <c r="B398" s="20">
        <v>44797</v>
      </c>
      <c r="C398" s="22" t="e">
        <f>#REF!-#REF!</f>
        <v>#REF!</v>
      </c>
    </row>
    <row r="399" spans="1:3" x14ac:dyDescent="0.25">
      <c r="A399" s="22" t="s">
        <v>89</v>
      </c>
      <c r="B399" s="20">
        <v>44798</v>
      </c>
      <c r="C399" s="22" t="e">
        <f>#REF!-#REF!</f>
        <v>#REF!</v>
      </c>
    </row>
    <row r="400" spans="1:3" x14ac:dyDescent="0.25">
      <c r="A400" s="22" t="s">
        <v>89</v>
      </c>
      <c r="B400" s="20">
        <v>44799</v>
      </c>
      <c r="C400" s="22" t="e">
        <f>#REF!-#REF!</f>
        <v>#REF!</v>
      </c>
    </row>
    <row r="401" spans="1:3" x14ac:dyDescent="0.25">
      <c r="A401" s="22" t="s">
        <v>89</v>
      </c>
      <c r="B401" s="20">
        <v>44802</v>
      </c>
      <c r="C401" s="22" t="e">
        <f>#REF!-#REF!</f>
        <v>#REF!</v>
      </c>
    </row>
    <row r="402" spans="1:3" x14ac:dyDescent="0.25">
      <c r="A402" s="22" t="s">
        <v>89</v>
      </c>
      <c r="B402" s="20">
        <v>44803</v>
      </c>
      <c r="C402" s="22" t="e">
        <f>#REF!-#REF!</f>
        <v>#REF!</v>
      </c>
    </row>
    <row r="403" spans="1:3" x14ac:dyDescent="0.25">
      <c r="A403" s="22" t="s">
        <v>89</v>
      </c>
      <c r="B403" s="20">
        <v>44804</v>
      </c>
      <c r="C403" s="22" t="e">
        <f>#REF!-#REF!</f>
        <v>#REF!</v>
      </c>
    </row>
    <row r="404" spans="1:3" x14ac:dyDescent="0.25">
      <c r="A404" s="22" t="s">
        <v>89</v>
      </c>
      <c r="B404" s="20">
        <v>44805</v>
      </c>
      <c r="C404" s="22" t="e">
        <f>#REF!-#REF!</f>
        <v>#REF!</v>
      </c>
    </row>
    <row r="405" spans="1:3" x14ac:dyDescent="0.25">
      <c r="A405" s="22" t="s">
        <v>89</v>
      </c>
      <c r="B405" s="20">
        <v>44806</v>
      </c>
      <c r="C405" s="22" t="e">
        <f>#REF!-#REF!</f>
        <v>#REF!</v>
      </c>
    </row>
    <row r="406" spans="1:3" x14ac:dyDescent="0.25">
      <c r="A406" s="22" t="s">
        <v>89</v>
      </c>
      <c r="B406" s="21">
        <v>44809</v>
      </c>
      <c r="C406" s="22" t="e">
        <f>#REF!-#REF!</f>
        <v>#REF!</v>
      </c>
    </row>
    <row r="407" spans="1:3" x14ac:dyDescent="0.25">
      <c r="A407" s="22" t="s">
        <v>89</v>
      </c>
      <c r="B407" s="21">
        <v>44810</v>
      </c>
      <c r="C407" s="22" t="e">
        <f>#REF!-#REF!</f>
        <v>#REF!</v>
      </c>
    </row>
    <row r="408" spans="1:3" x14ac:dyDescent="0.25">
      <c r="A408" s="22" t="s">
        <v>89</v>
      </c>
      <c r="B408" s="21">
        <v>44811</v>
      </c>
      <c r="C408" s="22" t="e">
        <f>#REF!-#REF!</f>
        <v>#REF!</v>
      </c>
    </row>
    <row r="409" spans="1:3" x14ac:dyDescent="0.25">
      <c r="A409" s="22" t="s">
        <v>89</v>
      </c>
      <c r="B409" s="21">
        <v>44812</v>
      </c>
      <c r="C409" s="22" t="e">
        <f>#REF!-#REF!</f>
        <v>#REF!</v>
      </c>
    </row>
    <row r="410" spans="1:3" x14ac:dyDescent="0.25">
      <c r="A410" s="22" t="s">
        <v>89</v>
      </c>
      <c r="B410" s="21">
        <v>44813</v>
      </c>
      <c r="C410" s="22" t="e">
        <f>#REF!-#REF!</f>
        <v>#REF!</v>
      </c>
    </row>
    <row r="411" spans="1:3" x14ac:dyDescent="0.25">
      <c r="A411" s="22" t="s">
        <v>89</v>
      </c>
      <c r="B411" s="21">
        <v>44816</v>
      </c>
      <c r="C411" s="22" t="e">
        <f>#REF!-#REF!</f>
        <v>#REF!</v>
      </c>
    </row>
    <row r="412" spans="1:3" x14ac:dyDescent="0.25">
      <c r="A412" s="22" t="s">
        <v>89</v>
      </c>
      <c r="B412" s="21">
        <v>44817</v>
      </c>
      <c r="C412" s="22" t="e">
        <f>#REF!-#REF!</f>
        <v>#REF!</v>
      </c>
    </row>
    <row r="413" spans="1:3" x14ac:dyDescent="0.25">
      <c r="A413" s="22" t="s">
        <v>89</v>
      </c>
      <c r="B413" s="21">
        <v>44818</v>
      </c>
      <c r="C413" s="22" t="e">
        <f>#REF!-#REF!</f>
        <v>#REF!</v>
      </c>
    </row>
    <row r="414" spans="1:3" x14ac:dyDescent="0.25">
      <c r="A414" s="22" t="s">
        <v>89</v>
      </c>
      <c r="B414" s="21">
        <v>44819</v>
      </c>
      <c r="C414" s="22" t="e">
        <f>#REF!-#REF!</f>
        <v>#REF!</v>
      </c>
    </row>
    <row r="415" spans="1:3" x14ac:dyDescent="0.25">
      <c r="A415" s="22" t="s">
        <v>89</v>
      </c>
      <c r="B415" s="21">
        <v>44824</v>
      </c>
      <c r="C415" s="22" t="e">
        <f>#REF!-#REF!</f>
        <v>#REF!</v>
      </c>
    </row>
    <row r="416" spans="1:3" x14ac:dyDescent="0.25">
      <c r="A416" s="22" t="s">
        <v>89</v>
      </c>
      <c r="B416" s="21">
        <v>44825</v>
      </c>
      <c r="C416" s="22" t="e">
        <f>#REF!-#REF!</f>
        <v>#REF!</v>
      </c>
    </row>
    <row r="417" spans="1:3" x14ac:dyDescent="0.25">
      <c r="A417" s="22" t="s">
        <v>89</v>
      </c>
      <c r="B417" s="21">
        <v>44826</v>
      </c>
      <c r="C417" s="22" t="e">
        <f>#REF!-#REF!</f>
        <v>#REF!</v>
      </c>
    </row>
    <row r="418" spans="1:3" x14ac:dyDescent="0.25">
      <c r="A418" s="22" t="s">
        <v>89</v>
      </c>
      <c r="B418" s="21">
        <v>44827</v>
      </c>
      <c r="C418" s="22" t="e">
        <f>#REF!-#REF!</f>
        <v>#REF!</v>
      </c>
    </row>
    <row r="419" spans="1:3" x14ac:dyDescent="0.25">
      <c r="A419" s="22" t="s">
        <v>89</v>
      </c>
      <c r="B419" s="21">
        <v>44830</v>
      </c>
      <c r="C419" s="22" t="e">
        <f>#REF!-#REF!</f>
        <v>#REF!</v>
      </c>
    </row>
    <row r="420" spans="1:3" x14ac:dyDescent="0.25">
      <c r="A420" s="22" t="s">
        <v>89</v>
      </c>
      <c r="B420" s="21">
        <v>44831</v>
      </c>
      <c r="C420" s="22" t="e">
        <f>#REF!-#REF!</f>
        <v>#REF!</v>
      </c>
    </row>
    <row r="421" spans="1:3" x14ac:dyDescent="0.25">
      <c r="A421" s="22" t="s">
        <v>89</v>
      </c>
      <c r="B421" s="21">
        <v>44832</v>
      </c>
      <c r="C421" s="22" t="e">
        <f>#REF!-#REF!</f>
        <v>#REF!</v>
      </c>
    </row>
    <row r="422" spans="1:3" x14ac:dyDescent="0.25">
      <c r="A422" s="22" t="s">
        <v>89</v>
      </c>
      <c r="B422" s="21">
        <v>44833</v>
      </c>
      <c r="C422" s="22" t="e">
        <f>#REF!-#REF!</f>
        <v>#REF!</v>
      </c>
    </row>
    <row r="423" spans="1:3" x14ac:dyDescent="0.25">
      <c r="A423" s="22" t="s">
        <v>89</v>
      </c>
      <c r="B423" s="21">
        <v>44834</v>
      </c>
      <c r="C423" s="22" t="e">
        <f>#REF!-#REF!</f>
        <v>#REF!</v>
      </c>
    </row>
    <row r="424" spans="1:3" x14ac:dyDescent="0.25">
      <c r="A424" s="22" t="s">
        <v>89</v>
      </c>
      <c r="B424" s="21">
        <v>44837</v>
      </c>
      <c r="C424" s="22" t="e">
        <f>#REF!-#REF!</f>
        <v>#REF!</v>
      </c>
    </row>
    <row r="425" spans="1:3" x14ac:dyDescent="0.25">
      <c r="A425" s="22" t="s">
        <v>89</v>
      </c>
      <c r="B425" s="21">
        <v>44838</v>
      </c>
      <c r="C425" s="22" t="e">
        <f>#REF!-#REF!</f>
        <v>#REF!</v>
      </c>
    </row>
    <row r="426" spans="1:3" x14ac:dyDescent="0.25">
      <c r="A426" s="22" t="s">
        <v>89</v>
      </c>
      <c r="B426" s="21">
        <v>44839</v>
      </c>
      <c r="C426" s="22" t="e">
        <f>#REF!-#REF!</f>
        <v>#REF!</v>
      </c>
    </row>
    <row r="427" spans="1:3" x14ac:dyDescent="0.25">
      <c r="A427" s="22" t="s">
        <v>89</v>
      </c>
      <c r="B427" s="21">
        <v>44840</v>
      </c>
      <c r="C427" s="22" t="e">
        <f>#REF!-#REF!</f>
        <v>#REF!</v>
      </c>
    </row>
    <row r="428" spans="1:3" x14ac:dyDescent="0.25">
      <c r="A428" s="22" t="s">
        <v>89</v>
      </c>
      <c r="B428" s="21">
        <v>44841</v>
      </c>
      <c r="C428" s="22" t="e">
        <f>#REF!-#REF!</f>
        <v>#REF!</v>
      </c>
    </row>
    <row r="429" spans="1:3" x14ac:dyDescent="0.25">
      <c r="A429" s="22" t="s">
        <v>89</v>
      </c>
      <c r="B429" s="21">
        <v>44845</v>
      </c>
      <c r="C429" s="22" t="e">
        <f>#REF!-#REF!</f>
        <v>#REF!</v>
      </c>
    </row>
    <row r="430" spans="1:3" x14ac:dyDescent="0.25">
      <c r="A430" s="22" t="s">
        <v>89</v>
      </c>
      <c r="B430" s="21">
        <v>44846</v>
      </c>
      <c r="C430" s="22" t="e">
        <f>#REF!-#REF!</f>
        <v>#REF!</v>
      </c>
    </row>
    <row r="431" spans="1:3" x14ac:dyDescent="0.25">
      <c r="A431" s="22" t="s">
        <v>89</v>
      </c>
      <c r="B431" s="21">
        <v>44847</v>
      </c>
      <c r="C431" s="22" t="e">
        <f>#REF!-#REF!</f>
        <v>#REF!</v>
      </c>
    </row>
    <row r="432" spans="1:3" x14ac:dyDescent="0.25">
      <c r="A432" s="22" t="s">
        <v>89</v>
      </c>
      <c r="B432" s="21">
        <v>44848</v>
      </c>
      <c r="C432" s="22" t="e">
        <f>#REF!-#REF!</f>
        <v>#REF!</v>
      </c>
    </row>
    <row r="433" spans="1:3" x14ac:dyDescent="0.25">
      <c r="A433" s="22" t="s">
        <v>89</v>
      </c>
      <c r="B433" s="21">
        <v>44851</v>
      </c>
      <c r="C433" s="22" t="e">
        <f>#REF!-#REF!</f>
        <v>#REF!</v>
      </c>
    </row>
    <row r="434" spans="1:3" x14ac:dyDescent="0.25">
      <c r="A434" s="22" t="s">
        <v>89</v>
      </c>
      <c r="B434" s="21">
        <v>44852</v>
      </c>
      <c r="C434" s="22" t="e">
        <f>#REF!-#REF!</f>
        <v>#REF!</v>
      </c>
    </row>
    <row r="435" spans="1:3" x14ac:dyDescent="0.25">
      <c r="A435" s="22" t="s">
        <v>89</v>
      </c>
      <c r="B435" s="21">
        <v>44853</v>
      </c>
      <c r="C435" s="22" t="e">
        <f>#REF!-#REF!</f>
        <v>#REF!</v>
      </c>
    </row>
    <row r="436" spans="1:3" x14ac:dyDescent="0.25">
      <c r="A436" s="22" t="s">
        <v>89</v>
      </c>
      <c r="B436" s="21">
        <v>44854</v>
      </c>
      <c r="C436" s="22" t="e">
        <f>#REF!-#REF!</f>
        <v>#REF!</v>
      </c>
    </row>
    <row r="437" spans="1:3" x14ac:dyDescent="0.25">
      <c r="A437" s="22" t="s">
        <v>89</v>
      </c>
      <c r="B437" s="21">
        <v>44855</v>
      </c>
      <c r="C437" s="22" t="e">
        <f>#REF!-#REF!</f>
        <v>#REF!</v>
      </c>
    </row>
    <row r="438" spans="1:3" x14ac:dyDescent="0.25">
      <c r="A438" s="22" t="s">
        <v>89</v>
      </c>
      <c r="B438" s="21">
        <v>44858</v>
      </c>
      <c r="C438" s="22" t="e">
        <f>#REF!-#REF!</f>
        <v>#REF!</v>
      </c>
    </row>
    <row r="439" spans="1:3" x14ac:dyDescent="0.25">
      <c r="A439" s="22" t="s">
        <v>89</v>
      </c>
      <c r="B439" s="21">
        <v>44859</v>
      </c>
      <c r="C439" s="22" t="e">
        <f>#REF!-#REF!</f>
        <v>#REF!</v>
      </c>
    </row>
    <row r="440" spans="1:3" x14ac:dyDescent="0.25">
      <c r="A440" s="22" t="s">
        <v>89</v>
      </c>
      <c r="B440" s="21">
        <v>44860</v>
      </c>
      <c r="C440" s="22" t="e">
        <f>#REF!-#REF!</f>
        <v>#REF!</v>
      </c>
    </row>
    <row r="441" spans="1:3" x14ac:dyDescent="0.25">
      <c r="A441" s="22" t="s">
        <v>89</v>
      </c>
      <c r="B441" s="21">
        <v>44861</v>
      </c>
      <c r="C441" s="22" t="e">
        <f>#REF!-#REF!</f>
        <v>#REF!</v>
      </c>
    </row>
    <row r="442" spans="1:3" x14ac:dyDescent="0.25">
      <c r="A442" s="22" t="s">
        <v>89</v>
      </c>
      <c r="B442" s="21">
        <v>44862</v>
      </c>
      <c r="C442" s="22" t="e">
        <f>#REF!-#REF!</f>
        <v>#REF!</v>
      </c>
    </row>
    <row r="443" spans="1:3" x14ac:dyDescent="0.25">
      <c r="A443" s="22" t="s">
        <v>89</v>
      </c>
      <c r="B443" s="21">
        <v>44867</v>
      </c>
      <c r="C443" s="22" t="e">
        <f>#REF!-#REF!</f>
        <v>#REF!</v>
      </c>
    </row>
    <row r="444" spans="1:3" x14ac:dyDescent="0.25">
      <c r="A444" s="22" t="s">
        <v>89</v>
      </c>
      <c r="B444" s="21">
        <v>44868</v>
      </c>
      <c r="C444" s="22" t="e">
        <f>#REF!-#REF!</f>
        <v>#REF!</v>
      </c>
    </row>
    <row r="445" spans="1:3" x14ac:dyDescent="0.25">
      <c r="A445" s="22" t="s">
        <v>89</v>
      </c>
      <c r="B445" s="21">
        <v>44869</v>
      </c>
      <c r="C445" s="22" t="e">
        <f>#REF!-#REF!</f>
        <v>#REF!</v>
      </c>
    </row>
    <row r="446" spans="1:3" x14ac:dyDescent="0.25">
      <c r="A446" s="22" t="s">
        <v>89</v>
      </c>
      <c r="B446" s="21">
        <v>44872</v>
      </c>
      <c r="C446" s="22" t="e">
        <f>#REF!-#REF!</f>
        <v>#REF!</v>
      </c>
    </row>
    <row r="447" spans="1:3" x14ac:dyDescent="0.25">
      <c r="A447" s="22" t="s">
        <v>89</v>
      </c>
      <c r="B447" s="21">
        <v>44873</v>
      </c>
      <c r="C447" s="22" t="e">
        <f>#REF!-#REF!</f>
        <v>#REF!</v>
      </c>
    </row>
    <row r="448" spans="1:3" x14ac:dyDescent="0.25">
      <c r="A448" s="22" t="s">
        <v>89</v>
      </c>
      <c r="B448" s="21">
        <v>44874</v>
      </c>
      <c r="C448" s="22" t="e">
        <f>#REF!-#REF!</f>
        <v>#REF!</v>
      </c>
    </row>
    <row r="449" spans="1:3" x14ac:dyDescent="0.25">
      <c r="A449" s="22" t="s">
        <v>89</v>
      </c>
      <c r="B449" s="21">
        <v>44875</v>
      </c>
      <c r="C449" s="22" t="e">
        <f>#REF!-#REF!</f>
        <v>#REF!</v>
      </c>
    </row>
    <row r="450" spans="1:3" x14ac:dyDescent="0.25">
      <c r="A450" s="22" t="s">
        <v>89</v>
      </c>
      <c r="B450" s="21">
        <v>44876</v>
      </c>
      <c r="C450" s="22" t="e">
        <f>#REF!-#REF!</f>
        <v>#REF!</v>
      </c>
    </row>
    <row r="451" spans="1:3" x14ac:dyDescent="0.25">
      <c r="A451" s="22" t="s">
        <v>89</v>
      </c>
      <c r="B451" s="21">
        <v>44879</v>
      </c>
      <c r="C451" s="22" t="e">
        <f>#REF!-#REF!</f>
        <v>#REF!</v>
      </c>
    </row>
    <row r="452" spans="1:3" x14ac:dyDescent="0.25">
      <c r="A452" s="22" t="s">
        <v>89</v>
      </c>
      <c r="B452" s="21">
        <v>44880</v>
      </c>
      <c r="C452" s="22" t="e">
        <f>#REF!-#REF!</f>
        <v>#REF!</v>
      </c>
    </row>
    <row r="453" spans="1:3" x14ac:dyDescent="0.25">
      <c r="A453" s="22" t="s">
        <v>89</v>
      </c>
      <c r="B453" s="21">
        <v>44881</v>
      </c>
      <c r="C453" s="22" t="e">
        <f>#REF!-#REF!</f>
        <v>#REF!</v>
      </c>
    </row>
    <row r="454" spans="1:3" x14ac:dyDescent="0.25">
      <c r="A454" s="22" t="s">
        <v>89</v>
      </c>
      <c r="B454" s="21">
        <v>44882</v>
      </c>
      <c r="C454" s="22" t="e">
        <f>#REF!-#REF!</f>
        <v>#REF!</v>
      </c>
    </row>
    <row r="455" spans="1:3" x14ac:dyDescent="0.25">
      <c r="A455" s="22" t="s">
        <v>89</v>
      </c>
      <c r="B455" s="21">
        <v>44883</v>
      </c>
      <c r="C455" s="22" t="e">
        <f>#REF!-#REF!</f>
        <v>#REF!</v>
      </c>
    </row>
    <row r="456" spans="1:3" x14ac:dyDescent="0.25">
      <c r="A456" s="22" t="s">
        <v>89</v>
      </c>
      <c r="B456" s="21">
        <v>44886</v>
      </c>
      <c r="C456" s="22" t="e">
        <f>#REF!-#REF!</f>
        <v>#REF!</v>
      </c>
    </row>
    <row r="457" spans="1:3" x14ac:dyDescent="0.25">
      <c r="A457" s="22" t="s">
        <v>89</v>
      </c>
      <c r="B457" s="21">
        <v>44887</v>
      </c>
      <c r="C457" s="22" t="e">
        <f>#REF!-#REF!</f>
        <v>#REF!</v>
      </c>
    </row>
    <row r="458" spans="1:3" x14ac:dyDescent="0.25">
      <c r="A458" s="22" t="s">
        <v>89</v>
      </c>
      <c r="B458" s="21">
        <v>44888</v>
      </c>
      <c r="C458" s="22" t="e">
        <f>#REF!-#REF!</f>
        <v>#REF!</v>
      </c>
    </row>
    <row r="459" spans="1:3" x14ac:dyDescent="0.25">
      <c r="A459" s="22" t="s">
        <v>89</v>
      </c>
      <c r="B459" s="21">
        <v>44889</v>
      </c>
      <c r="C459" s="22" t="e">
        <f>#REF!-#REF!</f>
        <v>#REF!</v>
      </c>
    </row>
    <row r="460" spans="1:3" x14ac:dyDescent="0.25">
      <c r="A460" s="22" t="s">
        <v>89</v>
      </c>
      <c r="B460" s="21">
        <v>44890</v>
      </c>
      <c r="C460" s="22" t="e">
        <f>#REF!-#REF!</f>
        <v>#REF!</v>
      </c>
    </row>
    <row r="461" spans="1:3" x14ac:dyDescent="0.25">
      <c r="A461" s="22" t="s">
        <v>89</v>
      </c>
      <c r="B461" s="21">
        <v>44893</v>
      </c>
      <c r="C461" s="22" t="e">
        <f>#REF!-#REF!</f>
        <v>#REF!</v>
      </c>
    </row>
    <row r="462" spans="1:3" x14ac:dyDescent="0.25">
      <c r="A462" s="22" t="s">
        <v>89</v>
      </c>
      <c r="B462" s="21">
        <v>44894</v>
      </c>
      <c r="C462" s="22" t="e">
        <f>#REF!-#REF!</f>
        <v>#REF!</v>
      </c>
    </row>
    <row r="463" spans="1:3" x14ac:dyDescent="0.25">
      <c r="A463" s="22" t="s">
        <v>89</v>
      </c>
      <c r="B463" s="21">
        <v>44895</v>
      </c>
      <c r="C463" s="22" t="e">
        <f>#REF!-#REF!</f>
        <v>#REF!</v>
      </c>
    </row>
    <row r="464" spans="1:3" x14ac:dyDescent="0.25">
      <c r="A464" s="22" t="s">
        <v>89</v>
      </c>
      <c r="B464" s="21">
        <v>44896</v>
      </c>
      <c r="C464" s="22" t="e">
        <f>#REF!-#REF!</f>
        <v>#REF!</v>
      </c>
    </row>
    <row r="465" spans="1:3" x14ac:dyDescent="0.25">
      <c r="A465" s="22" t="s">
        <v>89</v>
      </c>
      <c r="B465" s="21">
        <v>44897</v>
      </c>
      <c r="C465" s="22" t="e">
        <f>#REF!-#REF!</f>
        <v>#REF!</v>
      </c>
    </row>
    <row r="466" spans="1:3" x14ac:dyDescent="0.25">
      <c r="A466" s="22" t="s">
        <v>89</v>
      </c>
      <c r="B466" s="21">
        <v>44900</v>
      </c>
      <c r="C466" s="22" t="e">
        <f>#REF!-#REF!</f>
        <v>#REF!</v>
      </c>
    </row>
    <row r="467" spans="1:3" x14ac:dyDescent="0.25">
      <c r="A467" s="22" t="s">
        <v>89</v>
      </c>
      <c r="B467" s="21">
        <v>44901</v>
      </c>
      <c r="C467" s="22" t="e">
        <f>#REF!-#REF!</f>
        <v>#REF!</v>
      </c>
    </row>
    <row r="468" spans="1:3" x14ac:dyDescent="0.25">
      <c r="A468" s="22" t="s">
        <v>89</v>
      </c>
      <c r="B468" s="21">
        <v>44902</v>
      </c>
      <c r="C468" s="22" t="e">
        <f>#REF!-#REF!</f>
        <v>#REF!</v>
      </c>
    </row>
    <row r="469" spans="1:3" x14ac:dyDescent="0.25">
      <c r="A469" s="22" t="s">
        <v>89</v>
      </c>
      <c r="B469" s="21">
        <v>44904</v>
      </c>
      <c r="C469" s="22" t="e">
        <f>#REF!-#REF!</f>
        <v>#REF!</v>
      </c>
    </row>
    <row r="470" spans="1:3" x14ac:dyDescent="0.25">
      <c r="A470" s="22" t="s">
        <v>89</v>
      </c>
      <c r="B470" s="21">
        <v>44907</v>
      </c>
      <c r="C470" s="22" t="e">
        <f>#REF!-#REF!</f>
        <v>#REF!</v>
      </c>
    </row>
    <row r="471" spans="1:3" x14ac:dyDescent="0.25">
      <c r="A471" s="24" t="s">
        <v>91</v>
      </c>
      <c r="B471" s="20">
        <v>44565</v>
      </c>
      <c r="C471" s="23" t="e">
        <f>#REF!--756</f>
        <v>#REF!</v>
      </c>
    </row>
    <row r="472" spans="1:3" x14ac:dyDescent="0.25">
      <c r="A472" s="24" t="s">
        <v>91</v>
      </c>
      <c r="B472" s="20">
        <v>44566</v>
      </c>
      <c r="C472" s="23" t="e">
        <f>#REF!-#REF!</f>
        <v>#REF!</v>
      </c>
    </row>
    <row r="473" spans="1:3" x14ac:dyDescent="0.25">
      <c r="A473" s="24" t="s">
        <v>91</v>
      </c>
      <c r="B473" s="20">
        <v>44567</v>
      </c>
      <c r="C473" s="23" t="e">
        <f>#REF!-#REF!</f>
        <v>#REF!</v>
      </c>
    </row>
    <row r="474" spans="1:3" x14ac:dyDescent="0.25">
      <c r="A474" s="24" t="s">
        <v>91</v>
      </c>
      <c r="B474" s="20">
        <v>44568</v>
      </c>
      <c r="C474" s="23" t="e">
        <f>#REF!-#REF!</f>
        <v>#REF!</v>
      </c>
    </row>
    <row r="475" spans="1:3" x14ac:dyDescent="0.25">
      <c r="A475" s="24" t="s">
        <v>91</v>
      </c>
      <c r="B475" s="20">
        <v>44571</v>
      </c>
      <c r="C475" s="23" t="e">
        <f>#REF!-#REF!</f>
        <v>#REF!</v>
      </c>
    </row>
    <row r="476" spans="1:3" x14ac:dyDescent="0.25">
      <c r="A476" s="24" t="s">
        <v>91</v>
      </c>
      <c r="B476" s="20">
        <v>44572</v>
      </c>
      <c r="C476" s="23" t="e">
        <f>#REF!-#REF!</f>
        <v>#REF!</v>
      </c>
    </row>
    <row r="477" spans="1:3" x14ac:dyDescent="0.25">
      <c r="A477" s="24" t="s">
        <v>91</v>
      </c>
      <c r="B477" s="20">
        <v>44573</v>
      </c>
      <c r="C477" s="23" t="e">
        <f>#REF!-#REF!</f>
        <v>#REF!</v>
      </c>
    </row>
    <row r="478" spans="1:3" x14ac:dyDescent="0.25">
      <c r="A478" s="24" t="s">
        <v>91</v>
      </c>
      <c r="B478" s="20">
        <v>44574</v>
      </c>
      <c r="C478" s="23" t="e">
        <f>#REF!-#REF!</f>
        <v>#REF!</v>
      </c>
    </row>
    <row r="479" spans="1:3" x14ac:dyDescent="0.25">
      <c r="A479" s="24" t="s">
        <v>91</v>
      </c>
      <c r="B479" s="20">
        <v>44575</v>
      </c>
      <c r="C479" s="23" t="e">
        <f>#REF!-#REF!</f>
        <v>#REF!</v>
      </c>
    </row>
    <row r="480" spans="1:3" x14ac:dyDescent="0.25">
      <c r="A480" s="24" t="s">
        <v>91</v>
      </c>
      <c r="B480" s="20">
        <v>44578</v>
      </c>
      <c r="C480" s="23" t="e">
        <f>#REF!-#REF!</f>
        <v>#REF!</v>
      </c>
    </row>
    <row r="481" spans="1:3" x14ac:dyDescent="0.25">
      <c r="A481" s="24" t="s">
        <v>91</v>
      </c>
      <c r="B481" s="20">
        <v>44579</v>
      </c>
      <c r="C481" s="23" t="e">
        <f>#REF!-#REF!</f>
        <v>#REF!</v>
      </c>
    </row>
    <row r="482" spans="1:3" x14ac:dyDescent="0.25">
      <c r="A482" s="24" t="s">
        <v>91</v>
      </c>
      <c r="B482" s="20">
        <v>44580</v>
      </c>
      <c r="C482" s="23" t="e">
        <f>#REF!-#REF!</f>
        <v>#REF!</v>
      </c>
    </row>
    <row r="483" spans="1:3" x14ac:dyDescent="0.25">
      <c r="A483" s="24" t="s">
        <v>91</v>
      </c>
      <c r="B483" s="20">
        <v>44581</v>
      </c>
      <c r="C483" s="23" t="e">
        <f>#REF!-#REF!</f>
        <v>#REF!</v>
      </c>
    </row>
    <row r="484" spans="1:3" x14ac:dyDescent="0.25">
      <c r="A484" s="24" t="s">
        <v>91</v>
      </c>
      <c r="B484" s="20">
        <v>44582</v>
      </c>
      <c r="C484" s="23" t="e">
        <f>#REF!-#REF!</f>
        <v>#REF!</v>
      </c>
    </row>
    <row r="485" spans="1:3" x14ac:dyDescent="0.25">
      <c r="A485" s="24" t="s">
        <v>91</v>
      </c>
      <c r="B485" s="20">
        <v>44585</v>
      </c>
      <c r="C485" s="23" t="e">
        <f>#REF!-#REF!</f>
        <v>#REF!</v>
      </c>
    </row>
    <row r="486" spans="1:3" x14ac:dyDescent="0.25">
      <c r="A486" s="24" t="s">
        <v>91</v>
      </c>
      <c r="B486" s="20">
        <v>44586</v>
      </c>
      <c r="C486" s="23" t="e">
        <f>#REF!-#REF!</f>
        <v>#REF!</v>
      </c>
    </row>
    <row r="487" spans="1:3" x14ac:dyDescent="0.25">
      <c r="A487" s="24" t="s">
        <v>91</v>
      </c>
      <c r="B487" s="20">
        <v>44587</v>
      </c>
      <c r="C487" s="23" t="e">
        <f>#REF!-#REF!</f>
        <v>#REF!</v>
      </c>
    </row>
    <row r="488" spans="1:3" x14ac:dyDescent="0.25">
      <c r="A488" s="24" t="s">
        <v>91</v>
      </c>
      <c r="B488" s="20">
        <v>44588</v>
      </c>
      <c r="C488" s="23" t="e">
        <f>#REF!-#REF!</f>
        <v>#REF!</v>
      </c>
    </row>
    <row r="489" spans="1:3" x14ac:dyDescent="0.25">
      <c r="A489" s="24" t="s">
        <v>91</v>
      </c>
      <c r="B489" s="20">
        <v>44589</v>
      </c>
      <c r="C489" s="23" t="e">
        <f>#REF!-#REF!</f>
        <v>#REF!</v>
      </c>
    </row>
    <row r="490" spans="1:3" x14ac:dyDescent="0.25">
      <c r="A490" s="24" t="s">
        <v>91</v>
      </c>
      <c r="B490" s="20">
        <v>44592</v>
      </c>
      <c r="C490" s="23" t="e">
        <f>#REF!-#REF!</f>
        <v>#REF!</v>
      </c>
    </row>
    <row r="491" spans="1:3" x14ac:dyDescent="0.25">
      <c r="A491" s="24" t="s">
        <v>91</v>
      </c>
      <c r="B491" s="20">
        <v>44593</v>
      </c>
      <c r="C491" s="23" t="e">
        <f>#REF!-#REF!</f>
        <v>#REF!</v>
      </c>
    </row>
    <row r="492" spans="1:3" x14ac:dyDescent="0.25">
      <c r="A492" s="24" t="s">
        <v>91</v>
      </c>
      <c r="B492" s="20">
        <v>44594</v>
      </c>
      <c r="C492" s="23" t="e">
        <f>#REF!-#REF!</f>
        <v>#REF!</v>
      </c>
    </row>
    <row r="493" spans="1:3" x14ac:dyDescent="0.25">
      <c r="A493" s="24" t="s">
        <v>91</v>
      </c>
      <c r="B493" s="20">
        <v>44595</v>
      </c>
      <c r="C493" s="23" t="e">
        <f>#REF!-#REF!</f>
        <v>#REF!</v>
      </c>
    </row>
    <row r="494" spans="1:3" x14ac:dyDescent="0.25">
      <c r="A494" s="24" t="s">
        <v>91</v>
      </c>
      <c r="B494" s="20">
        <v>44596</v>
      </c>
      <c r="C494" s="23" t="e">
        <f>#REF!-#REF!</f>
        <v>#REF!</v>
      </c>
    </row>
    <row r="495" spans="1:3" x14ac:dyDescent="0.25">
      <c r="A495" s="24" t="s">
        <v>91</v>
      </c>
      <c r="B495" s="20">
        <v>44599</v>
      </c>
      <c r="C495" s="23" t="e">
        <f>#REF!-#REF!</f>
        <v>#REF!</v>
      </c>
    </row>
    <row r="496" spans="1:3" x14ac:dyDescent="0.25">
      <c r="A496" s="24" t="s">
        <v>91</v>
      </c>
      <c r="B496" s="20">
        <v>44600</v>
      </c>
      <c r="C496" s="23" t="e">
        <f>#REF!-#REF!</f>
        <v>#REF!</v>
      </c>
    </row>
    <row r="497" spans="1:3" x14ac:dyDescent="0.25">
      <c r="A497" s="24" t="s">
        <v>91</v>
      </c>
      <c r="B497" s="20">
        <v>44601</v>
      </c>
      <c r="C497" s="23" t="e">
        <f>#REF!-#REF!</f>
        <v>#REF!</v>
      </c>
    </row>
    <row r="498" spans="1:3" x14ac:dyDescent="0.25">
      <c r="A498" s="24" t="s">
        <v>91</v>
      </c>
      <c r="B498" s="20">
        <v>44602</v>
      </c>
      <c r="C498" s="23" t="e">
        <f>#REF!-#REF!</f>
        <v>#REF!</v>
      </c>
    </row>
    <row r="499" spans="1:3" x14ac:dyDescent="0.25">
      <c r="A499" s="24" t="s">
        <v>91</v>
      </c>
      <c r="B499" s="20">
        <v>44603</v>
      </c>
      <c r="C499" s="23" t="e">
        <f>#REF!-#REF!</f>
        <v>#REF!</v>
      </c>
    </row>
    <row r="500" spans="1:3" x14ac:dyDescent="0.25">
      <c r="A500" s="24" t="s">
        <v>91</v>
      </c>
      <c r="B500" s="20">
        <v>44606</v>
      </c>
      <c r="C500" s="23" t="e">
        <f>#REF!-#REF!</f>
        <v>#REF!</v>
      </c>
    </row>
    <row r="501" spans="1:3" x14ac:dyDescent="0.25">
      <c r="A501" s="24" t="s">
        <v>91</v>
      </c>
      <c r="B501" s="20">
        <v>44607</v>
      </c>
      <c r="C501" s="23" t="e">
        <f>#REF!-#REF!</f>
        <v>#REF!</v>
      </c>
    </row>
    <row r="502" spans="1:3" x14ac:dyDescent="0.25">
      <c r="A502" s="24" t="s">
        <v>91</v>
      </c>
      <c r="B502" s="20">
        <v>44608</v>
      </c>
      <c r="C502" s="23" t="e">
        <f>#REF!-#REF!</f>
        <v>#REF!</v>
      </c>
    </row>
    <row r="503" spans="1:3" x14ac:dyDescent="0.25">
      <c r="A503" s="24" t="s">
        <v>91</v>
      </c>
      <c r="B503" s="20">
        <v>44609</v>
      </c>
      <c r="C503" s="23" t="e">
        <f>#REF!-#REF!</f>
        <v>#REF!</v>
      </c>
    </row>
    <row r="504" spans="1:3" x14ac:dyDescent="0.25">
      <c r="A504" s="24" t="s">
        <v>91</v>
      </c>
      <c r="B504" s="20">
        <v>44610</v>
      </c>
      <c r="C504" s="23" t="e">
        <f>#REF!-#REF!</f>
        <v>#REF!</v>
      </c>
    </row>
    <row r="505" spans="1:3" x14ac:dyDescent="0.25">
      <c r="A505" s="24" t="s">
        <v>91</v>
      </c>
      <c r="B505" s="20">
        <v>44613</v>
      </c>
      <c r="C505" s="23" t="e">
        <f>#REF!-#REF!</f>
        <v>#REF!</v>
      </c>
    </row>
    <row r="506" spans="1:3" x14ac:dyDescent="0.25">
      <c r="A506" s="24" t="s">
        <v>91</v>
      </c>
      <c r="B506" s="20">
        <v>44614</v>
      </c>
      <c r="C506" s="23" t="e">
        <f>#REF!-#REF!</f>
        <v>#REF!</v>
      </c>
    </row>
    <row r="507" spans="1:3" x14ac:dyDescent="0.25">
      <c r="A507" s="24" t="s">
        <v>91</v>
      </c>
      <c r="B507" s="20">
        <v>44615</v>
      </c>
      <c r="C507" s="23" t="e">
        <f>#REF!-#REF!</f>
        <v>#REF!</v>
      </c>
    </row>
    <row r="508" spans="1:3" x14ac:dyDescent="0.25">
      <c r="A508" s="24" t="s">
        <v>91</v>
      </c>
      <c r="B508" s="20">
        <v>44616</v>
      </c>
      <c r="C508" s="23" t="e">
        <f>#REF!-#REF!</f>
        <v>#REF!</v>
      </c>
    </row>
    <row r="509" spans="1:3" x14ac:dyDescent="0.25">
      <c r="A509" s="24" t="s">
        <v>91</v>
      </c>
      <c r="B509" s="20">
        <v>44617</v>
      </c>
      <c r="C509" s="23" t="e">
        <f>#REF!-#REF!</f>
        <v>#REF!</v>
      </c>
    </row>
    <row r="510" spans="1:3" x14ac:dyDescent="0.25">
      <c r="A510" s="24" t="s">
        <v>91</v>
      </c>
      <c r="B510" s="20">
        <v>44620</v>
      </c>
      <c r="C510" s="23" t="e">
        <f>#REF!-#REF!</f>
        <v>#REF!</v>
      </c>
    </row>
    <row r="511" spans="1:3" x14ac:dyDescent="0.25">
      <c r="A511" s="24" t="s">
        <v>91</v>
      </c>
      <c r="B511" s="20">
        <v>44621</v>
      </c>
      <c r="C511" s="23" t="e">
        <f>#REF!-#REF!</f>
        <v>#REF!</v>
      </c>
    </row>
    <row r="512" spans="1:3" x14ac:dyDescent="0.25">
      <c r="A512" s="24" t="s">
        <v>91</v>
      </c>
      <c r="B512" s="20">
        <v>44622</v>
      </c>
      <c r="C512" s="23" t="e">
        <f>#REF!-#REF!</f>
        <v>#REF!</v>
      </c>
    </row>
    <row r="513" spans="1:3" x14ac:dyDescent="0.25">
      <c r="A513" s="24" t="s">
        <v>91</v>
      </c>
      <c r="B513" s="20">
        <v>44623</v>
      </c>
      <c r="C513" s="23" t="e">
        <f>#REF!-#REF!</f>
        <v>#REF!</v>
      </c>
    </row>
    <row r="514" spans="1:3" x14ac:dyDescent="0.25">
      <c r="A514" s="24" t="s">
        <v>91</v>
      </c>
      <c r="B514" s="20">
        <v>44624</v>
      </c>
      <c r="C514" s="23" t="e">
        <f>#REF!-#REF!</f>
        <v>#REF!</v>
      </c>
    </row>
    <row r="515" spans="1:3" x14ac:dyDescent="0.25">
      <c r="A515" s="24" t="s">
        <v>91</v>
      </c>
      <c r="B515" s="20">
        <v>44627</v>
      </c>
      <c r="C515" s="23" t="e">
        <f>#REF!-#REF!</f>
        <v>#REF!</v>
      </c>
    </row>
    <row r="516" spans="1:3" x14ac:dyDescent="0.25">
      <c r="A516" s="24" t="s">
        <v>91</v>
      </c>
      <c r="B516" s="20">
        <v>44628</v>
      </c>
      <c r="C516" s="23" t="e">
        <f>#REF!-#REF!</f>
        <v>#REF!</v>
      </c>
    </row>
    <row r="517" spans="1:3" x14ac:dyDescent="0.25">
      <c r="A517" s="24" t="s">
        <v>91</v>
      </c>
      <c r="B517" s="20">
        <v>44629</v>
      </c>
      <c r="C517" s="23" t="e">
        <f>#REF!-#REF!</f>
        <v>#REF!</v>
      </c>
    </row>
    <row r="518" spans="1:3" x14ac:dyDescent="0.25">
      <c r="A518" s="24" t="s">
        <v>91</v>
      </c>
      <c r="B518" s="20">
        <v>44630</v>
      </c>
      <c r="C518" s="23" t="e">
        <f>#REF!-#REF!</f>
        <v>#REF!</v>
      </c>
    </row>
    <row r="519" spans="1:3" x14ac:dyDescent="0.25">
      <c r="A519" s="24" t="s">
        <v>91</v>
      </c>
      <c r="B519" s="20">
        <v>44631</v>
      </c>
      <c r="C519" s="23" t="e">
        <f>#REF!-#REF!</f>
        <v>#REF!</v>
      </c>
    </row>
    <row r="520" spans="1:3" x14ac:dyDescent="0.25">
      <c r="A520" s="24" t="s">
        <v>91</v>
      </c>
      <c r="B520" s="20">
        <v>44634</v>
      </c>
      <c r="C520" s="23" t="e">
        <f>#REF!-#REF!</f>
        <v>#REF!</v>
      </c>
    </row>
    <row r="521" spans="1:3" x14ac:dyDescent="0.25">
      <c r="A521" s="24" t="s">
        <v>91</v>
      </c>
      <c r="B521" s="20">
        <v>44635</v>
      </c>
      <c r="C521" s="23" t="e">
        <f>#REF!-#REF!</f>
        <v>#REF!</v>
      </c>
    </row>
    <row r="522" spans="1:3" x14ac:dyDescent="0.25">
      <c r="A522" s="24" t="s">
        <v>91</v>
      </c>
      <c r="B522" s="20">
        <v>44636</v>
      </c>
      <c r="C522" s="23" t="e">
        <f>#REF!-#REF!</f>
        <v>#REF!</v>
      </c>
    </row>
    <row r="523" spans="1:3" x14ac:dyDescent="0.25">
      <c r="A523" s="24" t="s">
        <v>91</v>
      </c>
      <c r="B523" s="20">
        <v>44637</v>
      </c>
      <c r="C523" s="23" t="e">
        <f>#REF!-#REF!</f>
        <v>#REF!</v>
      </c>
    </row>
    <row r="524" spans="1:3" x14ac:dyDescent="0.25">
      <c r="A524" s="24" t="s">
        <v>91</v>
      </c>
      <c r="B524" s="20">
        <v>44638</v>
      </c>
      <c r="C524" s="23" t="e">
        <f>#REF!-#REF!</f>
        <v>#REF!</v>
      </c>
    </row>
    <row r="525" spans="1:3" x14ac:dyDescent="0.25">
      <c r="A525" s="24" t="s">
        <v>91</v>
      </c>
      <c r="B525" s="20">
        <v>44641</v>
      </c>
      <c r="C525" s="23" t="e">
        <f>#REF!-#REF!</f>
        <v>#REF!</v>
      </c>
    </row>
    <row r="526" spans="1:3" x14ac:dyDescent="0.25">
      <c r="A526" s="24" t="s">
        <v>91</v>
      </c>
      <c r="B526" s="20">
        <v>44642</v>
      </c>
      <c r="C526" s="23" t="e">
        <f>#REF!-#REF!</f>
        <v>#REF!</v>
      </c>
    </row>
    <row r="527" spans="1:3" x14ac:dyDescent="0.25">
      <c r="A527" s="24" t="s">
        <v>91</v>
      </c>
      <c r="B527" s="20">
        <v>44643</v>
      </c>
      <c r="C527" s="23" t="e">
        <f>#REF!-#REF!</f>
        <v>#REF!</v>
      </c>
    </row>
    <row r="528" spans="1:3" x14ac:dyDescent="0.25">
      <c r="A528" s="24" t="s">
        <v>91</v>
      </c>
      <c r="B528" s="20">
        <v>44644</v>
      </c>
      <c r="C528" s="23" t="e">
        <f>#REF!-#REF!</f>
        <v>#REF!</v>
      </c>
    </row>
    <row r="529" spans="1:3" x14ac:dyDescent="0.25">
      <c r="A529" s="24" t="s">
        <v>91</v>
      </c>
      <c r="B529" s="20">
        <v>44645</v>
      </c>
      <c r="C529" s="23" t="e">
        <f>#REF!-#REF!</f>
        <v>#REF!</v>
      </c>
    </row>
    <row r="530" spans="1:3" x14ac:dyDescent="0.25">
      <c r="A530" s="24" t="s">
        <v>91</v>
      </c>
      <c r="B530" s="20">
        <v>44648</v>
      </c>
      <c r="C530" s="23" t="e">
        <f>#REF!-#REF!</f>
        <v>#REF!</v>
      </c>
    </row>
    <row r="531" spans="1:3" x14ac:dyDescent="0.25">
      <c r="A531" s="24" t="s">
        <v>91</v>
      </c>
      <c r="B531" s="20">
        <v>44649</v>
      </c>
      <c r="C531" s="23" t="e">
        <f>#REF!-#REF!</f>
        <v>#REF!</v>
      </c>
    </row>
    <row r="532" spans="1:3" x14ac:dyDescent="0.25">
      <c r="A532" s="24" t="s">
        <v>91</v>
      </c>
      <c r="B532" s="20">
        <v>44650</v>
      </c>
      <c r="C532" s="23" t="e">
        <f>#REF!-#REF!</f>
        <v>#REF!</v>
      </c>
    </row>
    <row r="533" spans="1:3" x14ac:dyDescent="0.25">
      <c r="A533" s="24" t="s">
        <v>91</v>
      </c>
      <c r="B533" s="20">
        <v>44651</v>
      </c>
      <c r="C533" s="23" t="e">
        <f>#REF!-#REF!</f>
        <v>#REF!</v>
      </c>
    </row>
    <row r="534" spans="1:3" x14ac:dyDescent="0.25">
      <c r="A534" s="24" t="s">
        <v>91</v>
      </c>
      <c r="B534" s="20">
        <v>44652</v>
      </c>
      <c r="C534" s="23" t="e">
        <f>#REF!-#REF!</f>
        <v>#REF!</v>
      </c>
    </row>
    <row r="535" spans="1:3" x14ac:dyDescent="0.25">
      <c r="A535" s="24" t="s">
        <v>91</v>
      </c>
      <c r="B535" s="20">
        <v>44655</v>
      </c>
      <c r="C535" s="23" t="e">
        <f>#REF!-#REF!</f>
        <v>#REF!</v>
      </c>
    </row>
    <row r="536" spans="1:3" x14ac:dyDescent="0.25">
      <c r="A536" s="24" t="s">
        <v>91</v>
      </c>
      <c r="B536" s="20">
        <v>44656</v>
      </c>
      <c r="C536" s="23" t="e">
        <f>#REF!-#REF!</f>
        <v>#REF!</v>
      </c>
    </row>
    <row r="537" spans="1:3" x14ac:dyDescent="0.25">
      <c r="A537" s="24" t="s">
        <v>91</v>
      </c>
      <c r="B537" s="20">
        <v>44657</v>
      </c>
      <c r="C537" s="23" t="e">
        <f>#REF!-#REF!</f>
        <v>#REF!</v>
      </c>
    </row>
    <row r="538" spans="1:3" x14ac:dyDescent="0.25">
      <c r="A538" s="24" t="s">
        <v>91</v>
      </c>
      <c r="B538" s="20">
        <v>44658</v>
      </c>
      <c r="C538" s="23" t="e">
        <f>#REF!-#REF!</f>
        <v>#REF!</v>
      </c>
    </row>
    <row r="539" spans="1:3" x14ac:dyDescent="0.25">
      <c r="A539" s="24" t="s">
        <v>91</v>
      </c>
      <c r="B539" s="20">
        <v>44659</v>
      </c>
      <c r="C539" s="23" t="e">
        <f>#REF!-#REF!</f>
        <v>#REF!</v>
      </c>
    </row>
    <row r="540" spans="1:3" x14ac:dyDescent="0.25">
      <c r="A540" s="24" t="s">
        <v>91</v>
      </c>
      <c r="B540" s="20">
        <v>44662</v>
      </c>
      <c r="C540" s="23" t="e">
        <f>#REF!-#REF!</f>
        <v>#REF!</v>
      </c>
    </row>
    <row r="541" spans="1:3" x14ac:dyDescent="0.25">
      <c r="A541" s="24" t="s">
        <v>91</v>
      </c>
      <c r="B541" s="20">
        <v>44663</v>
      </c>
      <c r="C541" s="23" t="e">
        <f>#REF!-#REF!</f>
        <v>#REF!</v>
      </c>
    </row>
    <row r="542" spans="1:3" x14ac:dyDescent="0.25">
      <c r="A542" s="24" t="s">
        <v>91</v>
      </c>
      <c r="B542" s="20">
        <v>44664</v>
      </c>
      <c r="C542" s="23" t="e">
        <f>#REF!-#REF!</f>
        <v>#REF!</v>
      </c>
    </row>
    <row r="543" spans="1:3" x14ac:dyDescent="0.25">
      <c r="A543" s="24" t="s">
        <v>91</v>
      </c>
      <c r="B543" s="20">
        <v>44665</v>
      </c>
      <c r="C543" s="23" t="e">
        <f>#REF!-#REF!</f>
        <v>#REF!</v>
      </c>
    </row>
    <row r="544" spans="1:3" x14ac:dyDescent="0.25">
      <c r="A544" s="24" t="s">
        <v>91</v>
      </c>
      <c r="B544" s="20">
        <v>44669</v>
      </c>
      <c r="C544" s="23" t="e">
        <f>#REF!-#REF!</f>
        <v>#REF!</v>
      </c>
    </row>
    <row r="545" spans="1:3" x14ac:dyDescent="0.25">
      <c r="A545" s="24" t="s">
        <v>91</v>
      </c>
      <c r="B545" s="20">
        <v>44670</v>
      </c>
      <c r="C545" s="23" t="e">
        <f>#REF!-#REF!</f>
        <v>#REF!</v>
      </c>
    </row>
    <row r="546" spans="1:3" x14ac:dyDescent="0.25">
      <c r="A546" s="24" t="s">
        <v>91</v>
      </c>
      <c r="B546" s="20">
        <v>44671</v>
      </c>
      <c r="C546" s="23" t="e">
        <f>#REF!-#REF!</f>
        <v>#REF!</v>
      </c>
    </row>
    <row r="547" spans="1:3" x14ac:dyDescent="0.25">
      <c r="A547" s="24" t="s">
        <v>91</v>
      </c>
      <c r="B547" s="20">
        <v>44672</v>
      </c>
      <c r="C547" s="23" t="e">
        <f>#REF!-#REF!</f>
        <v>#REF!</v>
      </c>
    </row>
    <row r="548" spans="1:3" x14ac:dyDescent="0.25">
      <c r="A548" s="24" t="s">
        <v>91</v>
      </c>
      <c r="B548" s="20">
        <v>44673</v>
      </c>
      <c r="C548" s="23" t="e">
        <f>#REF!-#REF!</f>
        <v>#REF!</v>
      </c>
    </row>
    <row r="549" spans="1:3" x14ac:dyDescent="0.25">
      <c r="A549" s="24" t="s">
        <v>91</v>
      </c>
      <c r="B549" s="20">
        <v>44676</v>
      </c>
      <c r="C549" s="23" t="e">
        <f>#REF!-#REF!</f>
        <v>#REF!</v>
      </c>
    </row>
    <row r="550" spans="1:3" x14ac:dyDescent="0.25">
      <c r="A550" s="24" t="s">
        <v>91</v>
      </c>
      <c r="B550" s="20">
        <v>44677</v>
      </c>
      <c r="C550" s="23" t="e">
        <f>#REF!-#REF!</f>
        <v>#REF!</v>
      </c>
    </row>
    <row r="551" spans="1:3" x14ac:dyDescent="0.25">
      <c r="A551" s="24" t="s">
        <v>91</v>
      </c>
      <c r="B551" s="20">
        <v>44678</v>
      </c>
      <c r="C551" s="23" t="e">
        <f>#REF!-#REF!</f>
        <v>#REF!</v>
      </c>
    </row>
    <row r="552" spans="1:3" x14ac:dyDescent="0.25">
      <c r="A552" s="24" t="s">
        <v>91</v>
      </c>
      <c r="B552" s="20">
        <v>44679</v>
      </c>
      <c r="C552" s="23" t="e">
        <f>#REF!-#REF!</f>
        <v>#REF!</v>
      </c>
    </row>
    <row r="553" spans="1:3" x14ac:dyDescent="0.25">
      <c r="A553" s="24" t="s">
        <v>91</v>
      </c>
      <c r="B553" s="20">
        <v>44680</v>
      </c>
      <c r="C553" s="23" t="e">
        <f>#REF!-#REF!</f>
        <v>#REF!</v>
      </c>
    </row>
    <row r="554" spans="1:3" x14ac:dyDescent="0.25">
      <c r="A554" s="24" t="s">
        <v>91</v>
      </c>
      <c r="B554" s="20">
        <v>44683</v>
      </c>
      <c r="C554" s="23" t="e">
        <f>#REF!-#REF!</f>
        <v>#REF!</v>
      </c>
    </row>
    <row r="555" spans="1:3" x14ac:dyDescent="0.25">
      <c r="A555" s="24" t="s">
        <v>91</v>
      </c>
      <c r="B555" s="20">
        <v>44684</v>
      </c>
      <c r="C555" s="23" t="e">
        <f>#REF!-#REF!</f>
        <v>#REF!</v>
      </c>
    </row>
    <row r="556" spans="1:3" x14ac:dyDescent="0.25">
      <c r="A556" s="24" t="s">
        <v>91</v>
      </c>
      <c r="B556" s="20">
        <v>44685</v>
      </c>
      <c r="C556" s="23" t="e">
        <f>#REF!-#REF!</f>
        <v>#REF!</v>
      </c>
    </row>
    <row r="557" spans="1:3" x14ac:dyDescent="0.25">
      <c r="A557" s="24" t="s">
        <v>91</v>
      </c>
      <c r="B557" s="20">
        <v>44686</v>
      </c>
      <c r="C557" s="23" t="e">
        <f>#REF!-#REF!</f>
        <v>#REF!</v>
      </c>
    </row>
    <row r="558" spans="1:3" x14ac:dyDescent="0.25">
      <c r="A558" s="24" t="s">
        <v>91</v>
      </c>
      <c r="B558" s="20">
        <v>44687</v>
      </c>
      <c r="C558" s="23" t="e">
        <f>#REF!-#REF!</f>
        <v>#REF!</v>
      </c>
    </row>
    <row r="559" spans="1:3" x14ac:dyDescent="0.25">
      <c r="A559" s="24" t="s">
        <v>91</v>
      </c>
      <c r="B559" s="20">
        <v>44690</v>
      </c>
      <c r="C559" s="23" t="e">
        <f>#REF!-#REF!</f>
        <v>#REF!</v>
      </c>
    </row>
    <row r="560" spans="1:3" x14ac:dyDescent="0.25">
      <c r="A560" s="24" t="s">
        <v>91</v>
      </c>
      <c r="B560" s="20">
        <v>44691</v>
      </c>
      <c r="C560" s="23" t="e">
        <f>#REF!-#REF!</f>
        <v>#REF!</v>
      </c>
    </row>
    <row r="561" spans="1:3" x14ac:dyDescent="0.25">
      <c r="A561" s="24" t="s">
        <v>91</v>
      </c>
      <c r="B561" s="20">
        <v>44692</v>
      </c>
      <c r="C561" s="23" t="e">
        <f>#REF!-#REF!</f>
        <v>#REF!</v>
      </c>
    </row>
    <row r="562" spans="1:3" x14ac:dyDescent="0.25">
      <c r="A562" s="24" t="s">
        <v>91</v>
      </c>
      <c r="B562" s="20">
        <v>44693</v>
      </c>
      <c r="C562" s="23" t="e">
        <f>#REF!-#REF!</f>
        <v>#REF!</v>
      </c>
    </row>
    <row r="563" spans="1:3" x14ac:dyDescent="0.25">
      <c r="A563" s="24" t="s">
        <v>91</v>
      </c>
      <c r="B563" s="20">
        <v>44694</v>
      </c>
      <c r="C563" s="23" t="e">
        <f>#REF!-#REF!</f>
        <v>#REF!</v>
      </c>
    </row>
    <row r="564" spans="1:3" x14ac:dyDescent="0.25">
      <c r="A564" s="24" t="s">
        <v>91</v>
      </c>
      <c r="B564" s="20">
        <v>44697</v>
      </c>
      <c r="C564" s="23" t="e">
        <f>#REF!-#REF!</f>
        <v>#REF!</v>
      </c>
    </row>
    <row r="565" spans="1:3" x14ac:dyDescent="0.25">
      <c r="A565" s="24" t="s">
        <v>91</v>
      </c>
      <c r="B565" s="20">
        <v>44698</v>
      </c>
      <c r="C565" s="23" t="e">
        <f>#REF!-#REF!</f>
        <v>#REF!</v>
      </c>
    </row>
    <row r="566" spans="1:3" x14ac:dyDescent="0.25">
      <c r="A566" s="24" t="s">
        <v>91</v>
      </c>
      <c r="B566" s="20">
        <v>44699</v>
      </c>
      <c r="C566" s="23" t="e">
        <f>#REF!-#REF!</f>
        <v>#REF!</v>
      </c>
    </row>
    <row r="567" spans="1:3" x14ac:dyDescent="0.25">
      <c r="A567" s="24" t="s">
        <v>91</v>
      </c>
      <c r="B567" s="20">
        <v>44700</v>
      </c>
      <c r="C567" s="23" t="e">
        <f>#REF!-#REF!</f>
        <v>#REF!</v>
      </c>
    </row>
    <row r="568" spans="1:3" x14ac:dyDescent="0.25">
      <c r="A568" s="24" t="s">
        <v>91</v>
      </c>
      <c r="B568" s="20">
        <v>44701</v>
      </c>
      <c r="C568" s="23" t="e">
        <f>#REF!-#REF!</f>
        <v>#REF!</v>
      </c>
    </row>
    <row r="569" spans="1:3" x14ac:dyDescent="0.25">
      <c r="A569" s="24" t="s">
        <v>91</v>
      </c>
      <c r="B569" s="20">
        <v>44704</v>
      </c>
      <c r="C569" s="23" t="e">
        <f>#REF!-#REF!</f>
        <v>#REF!</v>
      </c>
    </row>
    <row r="570" spans="1:3" x14ac:dyDescent="0.25">
      <c r="A570" s="24" t="s">
        <v>91</v>
      </c>
      <c r="B570" s="20">
        <v>44705</v>
      </c>
      <c r="C570" s="23" t="e">
        <f>#REF!-#REF!</f>
        <v>#REF!</v>
      </c>
    </row>
    <row r="571" spans="1:3" x14ac:dyDescent="0.25">
      <c r="A571" s="24" t="s">
        <v>91</v>
      </c>
      <c r="B571" s="20">
        <v>44706</v>
      </c>
      <c r="C571" s="23" t="e">
        <f>#REF!-#REF!</f>
        <v>#REF!</v>
      </c>
    </row>
    <row r="572" spans="1:3" x14ac:dyDescent="0.25">
      <c r="A572" s="24" t="s">
        <v>91</v>
      </c>
      <c r="B572" s="20">
        <v>44707</v>
      </c>
      <c r="C572" s="23" t="e">
        <f>#REF!-#REF!</f>
        <v>#REF!</v>
      </c>
    </row>
    <row r="573" spans="1:3" x14ac:dyDescent="0.25">
      <c r="A573" s="24" t="s">
        <v>91</v>
      </c>
      <c r="B573" s="20">
        <v>44708</v>
      </c>
      <c r="C573" s="23" t="e">
        <f>#REF!-#REF!</f>
        <v>#REF!</v>
      </c>
    </row>
    <row r="574" spans="1:3" x14ac:dyDescent="0.25">
      <c r="A574" s="24" t="s">
        <v>91</v>
      </c>
      <c r="B574" s="20">
        <v>44711</v>
      </c>
      <c r="C574" s="23" t="e">
        <f>#REF!-#REF!</f>
        <v>#REF!</v>
      </c>
    </row>
    <row r="575" spans="1:3" x14ac:dyDescent="0.25">
      <c r="A575" s="24" t="s">
        <v>91</v>
      </c>
      <c r="B575" s="20">
        <v>44712</v>
      </c>
      <c r="C575" s="23" t="e">
        <f>#REF!-#REF!</f>
        <v>#REF!</v>
      </c>
    </row>
    <row r="576" spans="1:3" x14ac:dyDescent="0.25">
      <c r="A576" s="24" t="s">
        <v>91</v>
      </c>
      <c r="B576" s="20">
        <v>44713</v>
      </c>
      <c r="C576" s="23" t="e">
        <f>#REF!-#REF!</f>
        <v>#REF!</v>
      </c>
    </row>
    <row r="577" spans="1:3" x14ac:dyDescent="0.25">
      <c r="A577" s="24" t="s">
        <v>91</v>
      </c>
      <c r="B577" s="20">
        <v>44714</v>
      </c>
      <c r="C577" s="23" t="e">
        <f>#REF!-#REF!</f>
        <v>#REF!</v>
      </c>
    </row>
    <row r="578" spans="1:3" x14ac:dyDescent="0.25">
      <c r="A578" s="24" t="s">
        <v>91</v>
      </c>
      <c r="B578" s="20">
        <v>44715</v>
      </c>
      <c r="C578" s="23" t="e">
        <f>#REF!-#REF!</f>
        <v>#REF!</v>
      </c>
    </row>
    <row r="579" spans="1:3" x14ac:dyDescent="0.25">
      <c r="A579" s="24" t="s">
        <v>91</v>
      </c>
      <c r="B579" s="20">
        <v>44718</v>
      </c>
      <c r="C579" s="23" t="e">
        <f>#REF!-#REF!</f>
        <v>#REF!</v>
      </c>
    </row>
    <row r="580" spans="1:3" x14ac:dyDescent="0.25">
      <c r="A580" s="24" t="s">
        <v>91</v>
      </c>
      <c r="B580" s="20">
        <v>44719</v>
      </c>
      <c r="C580" s="23" t="e">
        <f>#REF!-#REF!</f>
        <v>#REF!</v>
      </c>
    </row>
    <row r="581" spans="1:3" x14ac:dyDescent="0.25">
      <c r="A581" s="24" t="s">
        <v>91</v>
      </c>
      <c r="B581" s="20">
        <v>44720</v>
      </c>
      <c r="C581" s="23" t="e">
        <f>#REF!-#REF!</f>
        <v>#REF!</v>
      </c>
    </row>
    <row r="582" spans="1:3" x14ac:dyDescent="0.25">
      <c r="A582" s="24" t="s">
        <v>91</v>
      </c>
      <c r="B582" s="20">
        <v>44721</v>
      </c>
      <c r="C582" s="23" t="e">
        <f>#REF!-#REF!</f>
        <v>#REF!</v>
      </c>
    </row>
    <row r="583" spans="1:3" x14ac:dyDescent="0.25">
      <c r="A583" s="24" t="s">
        <v>91</v>
      </c>
      <c r="B583" s="20">
        <v>44722</v>
      </c>
      <c r="C583" s="23" t="e">
        <f>#REF!-#REF!</f>
        <v>#REF!</v>
      </c>
    </row>
    <row r="584" spans="1:3" x14ac:dyDescent="0.25">
      <c r="A584" s="24" t="s">
        <v>91</v>
      </c>
      <c r="B584" s="20">
        <v>44725</v>
      </c>
      <c r="C584" s="23" t="e">
        <f>#REF!-#REF!</f>
        <v>#REF!</v>
      </c>
    </row>
    <row r="585" spans="1:3" x14ac:dyDescent="0.25">
      <c r="A585" s="24" t="s">
        <v>91</v>
      </c>
      <c r="B585" s="20">
        <v>44726</v>
      </c>
      <c r="C585" s="23" t="e">
        <f>#REF!-#REF!</f>
        <v>#REF!</v>
      </c>
    </row>
    <row r="586" spans="1:3" x14ac:dyDescent="0.25">
      <c r="A586" s="24" t="s">
        <v>91</v>
      </c>
      <c r="B586" s="20">
        <v>44727</v>
      </c>
      <c r="C586" s="23" t="e">
        <f>#REF!-#REF!</f>
        <v>#REF!</v>
      </c>
    </row>
    <row r="587" spans="1:3" x14ac:dyDescent="0.25">
      <c r="A587" s="24" t="s">
        <v>91</v>
      </c>
      <c r="B587" s="20">
        <v>44728</v>
      </c>
      <c r="C587" s="23" t="e">
        <f>#REF!-#REF!</f>
        <v>#REF!</v>
      </c>
    </row>
    <row r="588" spans="1:3" x14ac:dyDescent="0.25">
      <c r="A588" s="24" t="s">
        <v>91</v>
      </c>
      <c r="B588" s="20">
        <v>44729</v>
      </c>
      <c r="C588" s="23" t="e">
        <f>#REF!-#REF!</f>
        <v>#REF!</v>
      </c>
    </row>
    <row r="589" spans="1:3" x14ac:dyDescent="0.25">
      <c r="A589" s="24" t="s">
        <v>91</v>
      </c>
      <c r="B589" s="20">
        <v>44732</v>
      </c>
      <c r="C589" s="23" t="e">
        <f>#REF!-#REF!</f>
        <v>#REF!</v>
      </c>
    </row>
    <row r="590" spans="1:3" x14ac:dyDescent="0.25">
      <c r="A590" s="24" t="s">
        <v>91</v>
      </c>
      <c r="B590" s="20">
        <v>44734</v>
      </c>
      <c r="C590" s="23" t="e">
        <f>#REF!-#REF!</f>
        <v>#REF!</v>
      </c>
    </row>
    <row r="591" spans="1:3" x14ac:dyDescent="0.25">
      <c r="A591" s="24" t="s">
        <v>91</v>
      </c>
      <c r="B591" s="20">
        <v>44735</v>
      </c>
      <c r="C591" s="23" t="e">
        <f>#REF!-#REF!</f>
        <v>#REF!</v>
      </c>
    </row>
    <row r="592" spans="1:3" x14ac:dyDescent="0.25">
      <c r="A592" s="24" t="s">
        <v>91</v>
      </c>
      <c r="B592" s="20">
        <v>44736</v>
      </c>
      <c r="C592" s="23" t="e">
        <f>#REF!-#REF!</f>
        <v>#REF!</v>
      </c>
    </row>
    <row r="593" spans="1:3" x14ac:dyDescent="0.25">
      <c r="A593" s="24" t="s">
        <v>91</v>
      </c>
      <c r="B593" s="20">
        <v>44740</v>
      </c>
      <c r="C593" s="23" t="e">
        <f>#REF!-#REF!</f>
        <v>#REF!</v>
      </c>
    </row>
    <row r="594" spans="1:3" x14ac:dyDescent="0.25">
      <c r="A594" s="24" t="s">
        <v>91</v>
      </c>
      <c r="B594" s="20">
        <v>44741</v>
      </c>
      <c r="C594" s="23" t="e">
        <f>#REF!-#REF!</f>
        <v>#REF!</v>
      </c>
    </row>
    <row r="595" spans="1:3" x14ac:dyDescent="0.25">
      <c r="A595" s="24" t="s">
        <v>91</v>
      </c>
      <c r="B595" s="20">
        <v>44742</v>
      </c>
      <c r="C595" s="23" t="e">
        <f>#REF!-#REF!</f>
        <v>#REF!</v>
      </c>
    </row>
    <row r="596" spans="1:3" x14ac:dyDescent="0.25">
      <c r="A596" s="24" t="s">
        <v>91</v>
      </c>
      <c r="B596" s="20">
        <v>44743</v>
      </c>
      <c r="C596" s="23" t="e">
        <f>#REF!-#REF!</f>
        <v>#REF!</v>
      </c>
    </row>
    <row r="597" spans="1:3" x14ac:dyDescent="0.25">
      <c r="A597" s="24" t="s">
        <v>91</v>
      </c>
      <c r="B597" s="20">
        <v>44746</v>
      </c>
      <c r="C597" s="23" t="e">
        <f>#REF!-#REF!</f>
        <v>#REF!</v>
      </c>
    </row>
    <row r="598" spans="1:3" x14ac:dyDescent="0.25">
      <c r="A598" s="24" t="s">
        <v>91</v>
      </c>
      <c r="B598" s="20">
        <v>44747</v>
      </c>
      <c r="C598" s="23" t="e">
        <f>#REF!-#REF!</f>
        <v>#REF!</v>
      </c>
    </row>
    <row r="599" spans="1:3" x14ac:dyDescent="0.25">
      <c r="A599" s="24" t="s">
        <v>91</v>
      </c>
      <c r="B599" s="20">
        <v>44748</v>
      </c>
      <c r="C599" s="23" t="e">
        <f>#REF!-#REF!</f>
        <v>#REF!</v>
      </c>
    </row>
    <row r="600" spans="1:3" x14ac:dyDescent="0.25">
      <c r="A600" s="24" t="s">
        <v>91</v>
      </c>
      <c r="B600" s="20">
        <v>44749</v>
      </c>
      <c r="C600" s="23" t="e">
        <f>#REF!-#REF!</f>
        <v>#REF!</v>
      </c>
    </row>
    <row r="601" spans="1:3" x14ac:dyDescent="0.25">
      <c r="A601" s="24" t="s">
        <v>91</v>
      </c>
      <c r="B601" s="20">
        <v>44750</v>
      </c>
      <c r="C601" s="23" t="e">
        <f>#REF!-#REF!</f>
        <v>#REF!</v>
      </c>
    </row>
    <row r="602" spans="1:3" x14ac:dyDescent="0.25">
      <c r="A602" s="24" t="s">
        <v>91</v>
      </c>
      <c r="B602" s="20">
        <v>44753</v>
      </c>
      <c r="C602" s="23" t="e">
        <f>#REF!-#REF!</f>
        <v>#REF!</v>
      </c>
    </row>
    <row r="603" spans="1:3" x14ac:dyDescent="0.25">
      <c r="A603" s="24" t="s">
        <v>91</v>
      </c>
      <c r="B603" s="20">
        <v>44754</v>
      </c>
      <c r="C603" s="23" t="e">
        <f>#REF!-#REF!</f>
        <v>#REF!</v>
      </c>
    </row>
    <row r="604" spans="1:3" x14ac:dyDescent="0.25">
      <c r="A604" s="24" t="s">
        <v>91</v>
      </c>
      <c r="B604" s="20">
        <v>44755</v>
      </c>
      <c r="C604" s="23" t="e">
        <f>#REF!-#REF!</f>
        <v>#REF!</v>
      </c>
    </row>
    <row r="605" spans="1:3" x14ac:dyDescent="0.25">
      <c r="A605" s="24" t="s">
        <v>91</v>
      </c>
      <c r="B605" s="20">
        <v>44756</v>
      </c>
      <c r="C605" s="23" t="e">
        <f>#REF!-#REF!</f>
        <v>#REF!</v>
      </c>
    </row>
    <row r="606" spans="1:3" x14ac:dyDescent="0.25">
      <c r="A606" s="24" t="s">
        <v>91</v>
      </c>
      <c r="B606" s="20">
        <v>44757</v>
      </c>
      <c r="C606" s="23" t="e">
        <f>#REF!-#REF!</f>
        <v>#REF!</v>
      </c>
    </row>
    <row r="607" spans="1:3" x14ac:dyDescent="0.25">
      <c r="A607" s="24" t="s">
        <v>91</v>
      </c>
      <c r="B607" s="20">
        <v>44760</v>
      </c>
      <c r="C607" s="23" t="e">
        <f>#REF!-#REF!</f>
        <v>#REF!</v>
      </c>
    </row>
    <row r="608" spans="1:3" x14ac:dyDescent="0.25">
      <c r="A608" s="24" t="s">
        <v>91</v>
      </c>
      <c r="B608" s="20">
        <v>44761</v>
      </c>
      <c r="C608" s="23" t="e">
        <f>#REF!-#REF!</f>
        <v>#REF!</v>
      </c>
    </row>
    <row r="609" spans="1:3" x14ac:dyDescent="0.25">
      <c r="A609" s="24" t="s">
        <v>91</v>
      </c>
      <c r="B609" s="20">
        <v>44762</v>
      </c>
      <c r="C609" s="23" t="e">
        <f>#REF!-#REF!</f>
        <v>#REF!</v>
      </c>
    </row>
    <row r="610" spans="1:3" x14ac:dyDescent="0.25">
      <c r="A610" s="24" t="s">
        <v>91</v>
      </c>
      <c r="B610" s="20">
        <v>44763</v>
      </c>
      <c r="C610" s="23" t="e">
        <f>#REF!-#REF!</f>
        <v>#REF!</v>
      </c>
    </row>
    <row r="611" spans="1:3" x14ac:dyDescent="0.25">
      <c r="A611" s="24" t="s">
        <v>91</v>
      </c>
      <c r="B611" s="20">
        <v>44764</v>
      </c>
      <c r="C611" s="23" t="e">
        <f>#REF!-#REF!</f>
        <v>#REF!</v>
      </c>
    </row>
    <row r="612" spans="1:3" x14ac:dyDescent="0.25">
      <c r="A612" s="24" t="s">
        <v>91</v>
      </c>
      <c r="B612" s="20">
        <v>44767</v>
      </c>
      <c r="C612" s="23" t="e">
        <f>#REF!-#REF!</f>
        <v>#REF!</v>
      </c>
    </row>
    <row r="613" spans="1:3" x14ac:dyDescent="0.25">
      <c r="A613" s="24" t="s">
        <v>91</v>
      </c>
      <c r="B613" s="20">
        <v>44768</v>
      </c>
      <c r="C613" s="23" t="e">
        <f>#REF!-#REF!</f>
        <v>#REF!</v>
      </c>
    </row>
    <row r="614" spans="1:3" x14ac:dyDescent="0.25">
      <c r="A614" s="24" t="s">
        <v>91</v>
      </c>
      <c r="B614" s="20">
        <v>44769</v>
      </c>
      <c r="C614" s="23" t="e">
        <f>#REF!-#REF!</f>
        <v>#REF!</v>
      </c>
    </row>
    <row r="615" spans="1:3" x14ac:dyDescent="0.25">
      <c r="A615" s="24" t="s">
        <v>91</v>
      </c>
      <c r="B615" s="20">
        <v>44770</v>
      </c>
      <c r="C615" s="23" t="e">
        <f>#REF!-#REF!</f>
        <v>#REF!</v>
      </c>
    </row>
    <row r="616" spans="1:3" x14ac:dyDescent="0.25">
      <c r="A616" s="24" t="s">
        <v>91</v>
      </c>
      <c r="B616" s="20">
        <v>44771</v>
      </c>
      <c r="C616" s="23" t="e">
        <f>#REF!-#REF!</f>
        <v>#REF!</v>
      </c>
    </row>
    <row r="617" spans="1:3" x14ac:dyDescent="0.25">
      <c r="A617" s="24" t="s">
        <v>91</v>
      </c>
      <c r="B617" s="20">
        <v>44774</v>
      </c>
      <c r="C617" s="23" t="e">
        <f>#REF!-#REF!</f>
        <v>#REF!</v>
      </c>
    </row>
    <row r="618" spans="1:3" x14ac:dyDescent="0.25">
      <c r="A618" s="24" t="s">
        <v>91</v>
      </c>
      <c r="B618" s="20">
        <v>44775</v>
      </c>
      <c r="C618" s="23" t="e">
        <f>#REF!-#REF!</f>
        <v>#REF!</v>
      </c>
    </row>
    <row r="619" spans="1:3" x14ac:dyDescent="0.25">
      <c r="A619" s="24" t="s">
        <v>91</v>
      </c>
      <c r="B619" s="20">
        <v>44776</v>
      </c>
      <c r="C619" s="23" t="e">
        <f>#REF!-#REF!</f>
        <v>#REF!</v>
      </c>
    </row>
    <row r="620" spans="1:3" x14ac:dyDescent="0.25">
      <c r="A620" s="24" t="s">
        <v>91</v>
      </c>
      <c r="B620" s="20">
        <v>44777</v>
      </c>
      <c r="C620" s="23" t="e">
        <f>#REF!-#REF!</f>
        <v>#REF!</v>
      </c>
    </row>
    <row r="621" spans="1:3" x14ac:dyDescent="0.25">
      <c r="A621" s="24" t="s">
        <v>91</v>
      </c>
      <c r="B621" s="20">
        <v>44778</v>
      </c>
      <c r="C621" s="23" t="e">
        <f>#REF!-#REF!</f>
        <v>#REF!</v>
      </c>
    </row>
    <row r="622" spans="1:3" x14ac:dyDescent="0.25">
      <c r="A622" s="24" t="s">
        <v>91</v>
      </c>
      <c r="B622" s="20">
        <v>44781</v>
      </c>
      <c r="C622" s="23" t="e">
        <f>#REF!-#REF!</f>
        <v>#REF!</v>
      </c>
    </row>
    <row r="623" spans="1:3" x14ac:dyDescent="0.25">
      <c r="A623" s="24" t="s">
        <v>91</v>
      </c>
      <c r="B623" s="20">
        <v>44782</v>
      </c>
      <c r="C623" s="23" t="e">
        <f>#REF!-#REF!</f>
        <v>#REF!</v>
      </c>
    </row>
    <row r="624" spans="1:3" x14ac:dyDescent="0.25">
      <c r="A624" s="24" t="s">
        <v>91</v>
      </c>
      <c r="B624" s="20">
        <v>44783</v>
      </c>
      <c r="C624" s="23" t="e">
        <f>#REF!-#REF!</f>
        <v>#REF!</v>
      </c>
    </row>
    <row r="625" spans="1:3" x14ac:dyDescent="0.25">
      <c r="A625" s="24" t="s">
        <v>91</v>
      </c>
      <c r="B625" s="20">
        <v>44784</v>
      </c>
      <c r="C625" s="23" t="e">
        <f>#REF!-#REF!</f>
        <v>#REF!</v>
      </c>
    </row>
    <row r="626" spans="1:3" x14ac:dyDescent="0.25">
      <c r="A626" s="24" t="s">
        <v>91</v>
      </c>
      <c r="B626" s="20">
        <v>44785</v>
      </c>
      <c r="C626" s="23" t="e">
        <f>#REF!-#REF!</f>
        <v>#REF!</v>
      </c>
    </row>
    <row r="627" spans="1:3" x14ac:dyDescent="0.25">
      <c r="A627" s="24" t="s">
        <v>91</v>
      </c>
      <c r="B627" s="20">
        <v>44789</v>
      </c>
      <c r="C627" s="23" t="e">
        <f>#REF!-#REF!</f>
        <v>#REF!</v>
      </c>
    </row>
    <row r="628" spans="1:3" x14ac:dyDescent="0.25">
      <c r="A628" s="24" t="s">
        <v>91</v>
      </c>
      <c r="B628" s="20">
        <v>44790</v>
      </c>
      <c r="C628" s="23" t="e">
        <f>#REF!-#REF!</f>
        <v>#REF!</v>
      </c>
    </row>
    <row r="629" spans="1:3" x14ac:dyDescent="0.25">
      <c r="A629" s="24" t="s">
        <v>91</v>
      </c>
      <c r="B629" s="20">
        <v>44791</v>
      </c>
      <c r="C629" s="23" t="e">
        <f>#REF!-#REF!</f>
        <v>#REF!</v>
      </c>
    </row>
    <row r="630" spans="1:3" x14ac:dyDescent="0.25">
      <c r="A630" s="24" t="s">
        <v>91</v>
      </c>
      <c r="B630" s="20">
        <v>44792</v>
      </c>
      <c r="C630" s="23" t="e">
        <f>#REF!-#REF!</f>
        <v>#REF!</v>
      </c>
    </row>
    <row r="631" spans="1:3" x14ac:dyDescent="0.25">
      <c r="A631" s="24" t="s">
        <v>91</v>
      </c>
      <c r="B631" s="20">
        <v>44795</v>
      </c>
      <c r="C631" s="23" t="e">
        <f>#REF!-#REF!</f>
        <v>#REF!</v>
      </c>
    </row>
    <row r="632" spans="1:3" x14ac:dyDescent="0.25">
      <c r="A632" s="24" t="s">
        <v>91</v>
      </c>
      <c r="B632" s="20">
        <v>44796</v>
      </c>
      <c r="C632" s="23" t="e">
        <f>#REF!-#REF!</f>
        <v>#REF!</v>
      </c>
    </row>
    <row r="633" spans="1:3" x14ac:dyDescent="0.25">
      <c r="A633" s="24" t="s">
        <v>91</v>
      </c>
      <c r="B633" s="20">
        <v>44797</v>
      </c>
      <c r="C633" s="23" t="e">
        <f>#REF!-#REF!</f>
        <v>#REF!</v>
      </c>
    </row>
    <row r="634" spans="1:3" x14ac:dyDescent="0.25">
      <c r="A634" s="24" t="s">
        <v>91</v>
      </c>
      <c r="B634" s="20">
        <v>44798</v>
      </c>
      <c r="C634" s="23" t="e">
        <f>#REF!-#REF!</f>
        <v>#REF!</v>
      </c>
    </row>
    <row r="635" spans="1:3" x14ac:dyDescent="0.25">
      <c r="A635" s="24" t="s">
        <v>91</v>
      </c>
      <c r="B635" s="20">
        <v>44799</v>
      </c>
      <c r="C635" s="23" t="e">
        <f>#REF!-#REF!</f>
        <v>#REF!</v>
      </c>
    </row>
    <row r="636" spans="1:3" x14ac:dyDescent="0.25">
      <c r="A636" s="24" t="s">
        <v>91</v>
      </c>
      <c r="B636" s="20">
        <v>44802</v>
      </c>
      <c r="C636" s="23" t="e">
        <f>#REF!-#REF!</f>
        <v>#REF!</v>
      </c>
    </row>
    <row r="637" spans="1:3" x14ac:dyDescent="0.25">
      <c r="A637" s="24" t="s">
        <v>91</v>
      </c>
      <c r="B637" s="20">
        <v>44803</v>
      </c>
      <c r="C637" s="23" t="e">
        <f>#REF!-#REF!</f>
        <v>#REF!</v>
      </c>
    </row>
    <row r="638" spans="1:3" x14ac:dyDescent="0.25">
      <c r="A638" s="24" t="s">
        <v>91</v>
      </c>
      <c r="B638" s="20">
        <v>44804</v>
      </c>
      <c r="C638" s="23" t="e">
        <f>#REF!-#REF!</f>
        <v>#REF!</v>
      </c>
    </row>
    <row r="639" spans="1:3" x14ac:dyDescent="0.25">
      <c r="A639" s="24" t="s">
        <v>91</v>
      </c>
      <c r="B639" s="20">
        <v>44805</v>
      </c>
      <c r="C639" s="23" t="e">
        <f>#REF!-#REF!</f>
        <v>#REF!</v>
      </c>
    </row>
    <row r="640" spans="1:3" x14ac:dyDescent="0.25">
      <c r="A640" s="24" t="s">
        <v>91</v>
      </c>
      <c r="B640" s="20">
        <v>44806</v>
      </c>
      <c r="C640" s="23" t="e">
        <f>#REF!-#REF!</f>
        <v>#REF!</v>
      </c>
    </row>
    <row r="641" spans="1:3" x14ac:dyDescent="0.25">
      <c r="A641" s="24" t="s">
        <v>91</v>
      </c>
      <c r="B641" s="21">
        <v>44809</v>
      </c>
      <c r="C641" s="23" t="e">
        <f>#REF!-#REF!</f>
        <v>#REF!</v>
      </c>
    </row>
    <row r="642" spans="1:3" x14ac:dyDescent="0.25">
      <c r="A642" s="24" t="s">
        <v>91</v>
      </c>
      <c r="B642" s="21">
        <v>44810</v>
      </c>
      <c r="C642" s="23" t="e">
        <f>#REF!-#REF!</f>
        <v>#REF!</v>
      </c>
    </row>
    <row r="643" spans="1:3" x14ac:dyDescent="0.25">
      <c r="A643" s="24" t="s">
        <v>91</v>
      </c>
      <c r="B643" s="21">
        <v>44811</v>
      </c>
      <c r="C643" s="23" t="e">
        <f>#REF!-#REF!</f>
        <v>#REF!</v>
      </c>
    </row>
    <row r="644" spans="1:3" x14ac:dyDescent="0.25">
      <c r="A644" s="24" t="s">
        <v>91</v>
      </c>
      <c r="B644" s="21">
        <v>44812</v>
      </c>
      <c r="C644" s="23" t="e">
        <f>#REF!-#REF!</f>
        <v>#REF!</v>
      </c>
    </row>
    <row r="645" spans="1:3" x14ac:dyDescent="0.25">
      <c r="A645" s="24" t="s">
        <v>91</v>
      </c>
      <c r="B645" s="21">
        <v>44813</v>
      </c>
      <c r="C645" s="23" t="e">
        <f>#REF!-#REF!</f>
        <v>#REF!</v>
      </c>
    </row>
    <row r="646" spans="1:3" x14ac:dyDescent="0.25">
      <c r="A646" s="24" t="s">
        <v>91</v>
      </c>
      <c r="B646" s="21">
        <v>44816</v>
      </c>
      <c r="C646" s="23" t="e">
        <f>#REF!-#REF!</f>
        <v>#REF!</v>
      </c>
    </row>
    <row r="647" spans="1:3" x14ac:dyDescent="0.25">
      <c r="A647" s="24" t="s">
        <v>91</v>
      </c>
      <c r="B647" s="21">
        <v>44817</v>
      </c>
      <c r="C647" s="23" t="e">
        <f>#REF!-#REF!</f>
        <v>#REF!</v>
      </c>
    </row>
    <row r="648" spans="1:3" x14ac:dyDescent="0.25">
      <c r="A648" s="24" t="s">
        <v>91</v>
      </c>
      <c r="B648" s="21">
        <v>44818</v>
      </c>
      <c r="C648" s="23" t="e">
        <f>#REF!-#REF!</f>
        <v>#REF!</v>
      </c>
    </row>
    <row r="649" spans="1:3" x14ac:dyDescent="0.25">
      <c r="A649" s="24" t="s">
        <v>91</v>
      </c>
      <c r="B649" s="21">
        <v>44819</v>
      </c>
      <c r="C649" s="23" t="e">
        <f>#REF!-#REF!</f>
        <v>#REF!</v>
      </c>
    </row>
    <row r="650" spans="1:3" x14ac:dyDescent="0.25">
      <c r="A650" s="24" t="s">
        <v>91</v>
      </c>
      <c r="B650" s="21">
        <v>44824</v>
      </c>
      <c r="C650" s="23" t="e">
        <f>#REF!-#REF!</f>
        <v>#REF!</v>
      </c>
    </row>
    <row r="651" spans="1:3" x14ac:dyDescent="0.25">
      <c r="A651" s="24" t="s">
        <v>91</v>
      </c>
      <c r="B651" s="21">
        <v>44825</v>
      </c>
      <c r="C651" s="23" t="e">
        <f>#REF!-#REF!</f>
        <v>#REF!</v>
      </c>
    </row>
    <row r="652" spans="1:3" x14ac:dyDescent="0.25">
      <c r="A652" s="24" t="s">
        <v>91</v>
      </c>
      <c r="B652" s="21">
        <v>44826</v>
      </c>
      <c r="C652" s="23" t="e">
        <f>#REF!-#REF!</f>
        <v>#REF!</v>
      </c>
    </row>
    <row r="653" spans="1:3" x14ac:dyDescent="0.25">
      <c r="A653" s="24" t="s">
        <v>91</v>
      </c>
      <c r="B653" s="21">
        <v>44827</v>
      </c>
      <c r="C653" s="23" t="e">
        <f>#REF!-#REF!</f>
        <v>#REF!</v>
      </c>
    </row>
    <row r="654" spans="1:3" x14ac:dyDescent="0.25">
      <c r="A654" s="24" t="s">
        <v>91</v>
      </c>
      <c r="B654" s="21">
        <v>44830</v>
      </c>
      <c r="C654" s="23" t="e">
        <f>#REF!-#REF!</f>
        <v>#REF!</v>
      </c>
    </row>
    <row r="655" spans="1:3" x14ac:dyDescent="0.25">
      <c r="A655" s="24" t="s">
        <v>91</v>
      </c>
      <c r="B655" s="21">
        <v>44831</v>
      </c>
      <c r="C655" s="23" t="e">
        <f>#REF!-#REF!</f>
        <v>#REF!</v>
      </c>
    </row>
    <row r="656" spans="1:3" x14ac:dyDescent="0.25">
      <c r="A656" s="24" t="s">
        <v>91</v>
      </c>
      <c r="B656" s="21">
        <v>44832</v>
      </c>
      <c r="C656" s="23" t="e">
        <f>#REF!-#REF!</f>
        <v>#REF!</v>
      </c>
    </row>
    <row r="657" spans="1:3" x14ac:dyDescent="0.25">
      <c r="A657" s="24" t="s">
        <v>91</v>
      </c>
      <c r="B657" s="21">
        <v>44833</v>
      </c>
      <c r="C657" s="23" t="e">
        <f>#REF!-#REF!</f>
        <v>#REF!</v>
      </c>
    </row>
    <row r="658" spans="1:3" x14ac:dyDescent="0.25">
      <c r="A658" s="24" t="s">
        <v>91</v>
      </c>
      <c r="B658" s="21">
        <v>44834</v>
      </c>
      <c r="C658" s="23" t="e">
        <f>#REF!-#REF!</f>
        <v>#REF!</v>
      </c>
    </row>
    <row r="659" spans="1:3" x14ac:dyDescent="0.25">
      <c r="A659" s="24" t="s">
        <v>91</v>
      </c>
      <c r="B659" s="21">
        <v>44837</v>
      </c>
      <c r="C659" s="23" t="e">
        <f>#REF!-#REF!</f>
        <v>#REF!</v>
      </c>
    </row>
    <row r="660" spans="1:3" x14ac:dyDescent="0.25">
      <c r="A660" s="24" t="s">
        <v>91</v>
      </c>
      <c r="B660" s="21">
        <v>44838</v>
      </c>
      <c r="C660" s="23" t="e">
        <f>#REF!-#REF!</f>
        <v>#REF!</v>
      </c>
    </row>
    <row r="661" spans="1:3" x14ac:dyDescent="0.25">
      <c r="A661" s="24" t="s">
        <v>91</v>
      </c>
      <c r="B661" s="21">
        <v>44839</v>
      </c>
      <c r="C661" s="23" t="e">
        <f>#REF!-#REF!</f>
        <v>#REF!</v>
      </c>
    </row>
    <row r="662" spans="1:3" x14ac:dyDescent="0.25">
      <c r="A662" s="24" t="s">
        <v>91</v>
      </c>
      <c r="B662" s="21">
        <v>44840</v>
      </c>
      <c r="C662" s="23" t="e">
        <f>#REF!-#REF!</f>
        <v>#REF!</v>
      </c>
    </row>
    <row r="663" spans="1:3" x14ac:dyDescent="0.25">
      <c r="A663" s="24" t="s">
        <v>91</v>
      </c>
      <c r="B663" s="21">
        <v>44841</v>
      </c>
      <c r="C663" s="23" t="e">
        <f>#REF!-#REF!</f>
        <v>#REF!</v>
      </c>
    </row>
    <row r="664" spans="1:3" x14ac:dyDescent="0.25">
      <c r="A664" s="24" t="s">
        <v>91</v>
      </c>
      <c r="B664" s="21">
        <v>44845</v>
      </c>
      <c r="C664" s="23" t="e">
        <f>#REF!-#REF!</f>
        <v>#REF!</v>
      </c>
    </row>
    <row r="665" spans="1:3" x14ac:dyDescent="0.25">
      <c r="A665" s="24" t="s">
        <v>91</v>
      </c>
      <c r="B665" s="21">
        <v>44846</v>
      </c>
      <c r="C665" s="23" t="e">
        <f>#REF!-#REF!</f>
        <v>#REF!</v>
      </c>
    </row>
    <row r="666" spans="1:3" x14ac:dyDescent="0.25">
      <c r="A666" s="24" t="s">
        <v>91</v>
      </c>
      <c r="B666" s="21">
        <v>44847</v>
      </c>
      <c r="C666" s="23" t="e">
        <f>#REF!-#REF!</f>
        <v>#REF!</v>
      </c>
    </row>
    <row r="667" spans="1:3" x14ac:dyDescent="0.25">
      <c r="A667" s="24" t="s">
        <v>91</v>
      </c>
      <c r="B667" s="21">
        <v>44848</v>
      </c>
      <c r="C667" s="23" t="e">
        <f>#REF!-#REF!</f>
        <v>#REF!</v>
      </c>
    </row>
    <row r="668" spans="1:3" x14ac:dyDescent="0.25">
      <c r="A668" s="24" t="s">
        <v>91</v>
      </c>
      <c r="B668" s="21">
        <v>44851</v>
      </c>
      <c r="C668" s="23" t="e">
        <f>#REF!-#REF!</f>
        <v>#REF!</v>
      </c>
    </row>
    <row r="669" spans="1:3" x14ac:dyDescent="0.25">
      <c r="A669" s="24" t="s">
        <v>91</v>
      </c>
      <c r="B669" s="21">
        <v>44852</v>
      </c>
      <c r="C669" s="23" t="e">
        <f>#REF!-#REF!</f>
        <v>#REF!</v>
      </c>
    </row>
    <row r="670" spans="1:3" x14ac:dyDescent="0.25">
      <c r="A670" s="24" t="s">
        <v>91</v>
      </c>
      <c r="B670" s="21">
        <v>44853</v>
      </c>
      <c r="C670" s="23" t="e">
        <f>#REF!-#REF!</f>
        <v>#REF!</v>
      </c>
    </row>
    <row r="671" spans="1:3" x14ac:dyDescent="0.25">
      <c r="A671" s="24" t="s">
        <v>91</v>
      </c>
      <c r="B671" s="21">
        <v>44854</v>
      </c>
      <c r="C671" s="23" t="e">
        <f>#REF!-#REF!</f>
        <v>#REF!</v>
      </c>
    </row>
    <row r="672" spans="1:3" x14ac:dyDescent="0.25">
      <c r="A672" s="24" t="s">
        <v>91</v>
      </c>
      <c r="B672" s="21">
        <v>44855</v>
      </c>
      <c r="C672" s="23" t="e">
        <f>#REF!-#REF!</f>
        <v>#REF!</v>
      </c>
    </row>
    <row r="673" spans="1:3" x14ac:dyDescent="0.25">
      <c r="A673" s="24" t="s">
        <v>91</v>
      </c>
      <c r="B673" s="21">
        <v>44858</v>
      </c>
      <c r="C673" s="23" t="e">
        <f>#REF!-#REF!</f>
        <v>#REF!</v>
      </c>
    </row>
    <row r="674" spans="1:3" x14ac:dyDescent="0.25">
      <c r="A674" s="24" t="s">
        <v>91</v>
      </c>
      <c r="B674" s="21">
        <v>44859</v>
      </c>
      <c r="C674" s="23" t="e">
        <f>#REF!-#REF!</f>
        <v>#REF!</v>
      </c>
    </row>
    <row r="675" spans="1:3" x14ac:dyDescent="0.25">
      <c r="A675" s="24" t="s">
        <v>91</v>
      </c>
      <c r="B675" s="21">
        <v>44860</v>
      </c>
      <c r="C675" s="23" t="e">
        <f>#REF!-#REF!</f>
        <v>#REF!</v>
      </c>
    </row>
    <row r="676" spans="1:3" x14ac:dyDescent="0.25">
      <c r="A676" s="24" t="s">
        <v>91</v>
      </c>
      <c r="B676" s="21">
        <v>44861</v>
      </c>
      <c r="C676" s="23" t="e">
        <f>#REF!-#REF!</f>
        <v>#REF!</v>
      </c>
    </row>
    <row r="677" spans="1:3" x14ac:dyDescent="0.25">
      <c r="A677" s="24" t="s">
        <v>91</v>
      </c>
      <c r="B677" s="21">
        <v>44862</v>
      </c>
      <c r="C677" s="23" t="e">
        <f>#REF!-#REF!</f>
        <v>#REF!</v>
      </c>
    </row>
    <row r="678" spans="1:3" x14ac:dyDescent="0.25">
      <c r="A678" s="24" t="s">
        <v>91</v>
      </c>
      <c r="B678" s="21">
        <v>44867</v>
      </c>
      <c r="C678" s="23" t="e">
        <f>#REF!-#REF!</f>
        <v>#REF!</v>
      </c>
    </row>
    <row r="679" spans="1:3" x14ac:dyDescent="0.25">
      <c r="A679" s="24" t="s">
        <v>91</v>
      </c>
      <c r="B679" s="21">
        <v>44868</v>
      </c>
      <c r="C679" s="23" t="e">
        <f>#REF!-#REF!</f>
        <v>#REF!</v>
      </c>
    </row>
    <row r="680" spans="1:3" x14ac:dyDescent="0.25">
      <c r="A680" s="24" t="s">
        <v>91</v>
      </c>
      <c r="B680" s="21">
        <v>44869</v>
      </c>
      <c r="C680" s="23" t="e">
        <f>#REF!-#REF!</f>
        <v>#REF!</v>
      </c>
    </row>
    <row r="681" spans="1:3" x14ac:dyDescent="0.25">
      <c r="A681" s="24" t="s">
        <v>91</v>
      </c>
      <c r="B681" s="21">
        <v>44872</v>
      </c>
      <c r="C681" s="23" t="e">
        <f>#REF!-#REF!</f>
        <v>#REF!</v>
      </c>
    </row>
    <row r="682" spans="1:3" x14ac:dyDescent="0.25">
      <c r="A682" s="24" t="s">
        <v>91</v>
      </c>
      <c r="B682" s="21">
        <v>44873</v>
      </c>
      <c r="C682" s="23" t="e">
        <f>#REF!-#REF!</f>
        <v>#REF!</v>
      </c>
    </row>
    <row r="683" spans="1:3" x14ac:dyDescent="0.25">
      <c r="A683" s="24" t="s">
        <v>91</v>
      </c>
      <c r="B683" s="21">
        <v>44874</v>
      </c>
      <c r="C683" s="23" t="e">
        <f>#REF!-#REF!</f>
        <v>#REF!</v>
      </c>
    </row>
    <row r="684" spans="1:3" x14ac:dyDescent="0.25">
      <c r="A684" s="24" t="s">
        <v>91</v>
      </c>
      <c r="B684" s="21">
        <v>44875</v>
      </c>
      <c r="C684" s="23" t="e">
        <f>#REF!-#REF!</f>
        <v>#REF!</v>
      </c>
    </row>
    <row r="685" spans="1:3" x14ac:dyDescent="0.25">
      <c r="A685" s="24" t="s">
        <v>91</v>
      </c>
      <c r="B685" s="21">
        <v>44876</v>
      </c>
      <c r="C685" s="23" t="e">
        <f>#REF!-#REF!</f>
        <v>#REF!</v>
      </c>
    </row>
    <row r="686" spans="1:3" x14ac:dyDescent="0.25">
      <c r="A686" s="24" t="s">
        <v>91</v>
      </c>
      <c r="B686" s="21">
        <v>44879</v>
      </c>
      <c r="C686" s="23" t="e">
        <f>#REF!-#REF!</f>
        <v>#REF!</v>
      </c>
    </row>
    <row r="687" spans="1:3" x14ac:dyDescent="0.25">
      <c r="A687" s="24" t="s">
        <v>91</v>
      </c>
      <c r="B687" s="21">
        <v>44880</v>
      </c>
      <c r="C687" s="23" t="e">
        <f>#REF!-#REF!</f>
        <v>#REF!</v>
      </c>
    </row>
    <row r="688" spans="1:3" x14ac:dyDescent="0.25">
      <c r="A688" s="24" t="s">
        <v>91</v>
      </c>
      <c r="B688" s="21">
        <v>44881</v>
      </c>
      <c r="C688" s="23" t="e">
        <f>#REF!-#REF!</f>
        <v>#REF!</v>
      </c>
    </row>
    <row r="689" spans="1:3" x14ac:dyDescent="0.25">
      <c r="A689" s="24" t="s">
        <v>91</v>
      </c>
      <c r="B689" s="21">
        <v>44882</v>
      </c>
      <c r="C689" s="23" t="e">
        <f>#REF!-#REF!</f>
        <v>#REF!</v>
      </c>
    </row>
    <row r="690" spans="1:3" x14ac:dyDescent="0.25">
      <c r="A690" s="24" t="s">
        <v>91</v>
      </c>
      <c r="B690" s="21">
        <v>44883</v>
      </c>
      <c r="C690" s="23" t="e">
        <f>#REF!-#REF!</f>
        <v>#REF!</v>
      </c>
    </row>
    <row r="691" spans="1:3" x14ac:dyDescent="0.25">
      <c r="A691" s="24" t="s">
        <v>91</v>
      </c>
      <c r="B691" s="21">
        <v>44886</v>
      </c>
      <c r="C691" s="23" t="e">
        <f>#REF!-#REF!</f>
        <v>#REF!</v>
      </c>
    </row>
    <row r="692" spans="1:3" x14ac:dyDescent="0.25">
      <c r="A692" s="24" t="s">
        <v>91</v>
      </c>
      <c r="B692" s="21">
        <v>44887</v>
      </c>
      <c r="C692" s="23" t="e">
        <f>#REF!-#REF!</f>
        <v>#REF!</v>
      </c>
    </row>
    <row r="693" spans="1:3" x14ac:dyDescent="0.25">
      <c r="A693" s="24" t="s">
        <v>91</v>
      </c>
      <c r="B693" s="21">
        <v>44888</v>
      </c>
      <c r="C693" s="23" t="e">
        <f>#REF!-#REF!</f>
        <v>#REF!</v>
      </c>
    </row>
    <row r="694" spans="1:3" x14ac:dyDescent="0.25">
      <c r="A694" s="24" t="s">
        <v>91</v>
      </c>
      <c r="B694" s="21">
        <v>44889</v>
      </c>
      <c r="C694" s="23" t="e">
        <f>#REF!-#REF!</f>
        <v>#REF!</v>
      </c>
    </row>
    <row r="695" spans="1:3" x14ac:dyDescent="0.25">
      <c r="A695" s="24" t="s">
        <v>91</v>
      </c>
      <c r="B695" s="21">
        <v>44890</v>
      </c>
      <c r="C695" s="23" t="e">
        <f>#REF!-#REF!</f>
        <v>#REF!</v>
      </c>
    </row>
    <row r="696" spans="1:3" x14ac:dyDescent="0.25">
      <c r="A696" s="24" t="s">
        <v>91</v>
      </c>
      <c r="B696" s="21">
        <v>44893</v>
      </c>
      <c r="C696" s="23" t="e">
        <f>#REF!-#REF!</f>
        <v>#REF!</v>
      </c>
    </row>
    <row r="697" spans="1:3" x14ac:dyDescent="0.25">
      <c r="A697" s="24" t="s">
        <v>91</v>
      </c>
      <c r="B697" s="21">
        <v>44894</v>
      </c>
      <c r="C697" s="23" t="e">
        <f>#REF!-#REF!</f>
        <v>#REF!</v>
      </c>
    </row>
    <row r="698" spans="1:3" x14ac:dyDescent="0.25">
      <c r="A698" s="24" t="s">
        <v>91</v>
      </c>
      <c r="B698" s="21">
        <v>44895</v>
      </c>
      <c r="C698" s="23" t="e">
        <f>#REF!-#REF!</f>
        <v>#REF!</v>
      </c>
    </row>
    <row r="699" spans="1:3" x14ac:dyDescent="0.25">
      <c r="A699" s="24" t="s">
        <v>91</v>
      </c>
      <c r="B699" s="21">
        <v>44896</v>
      </c>
      <c r="C699" s="23" t="e">
        <f>#REF!-#REF!</f>
        <v>#REF!</v>
      </c>
    </row>
    <row r="700" spans="1:3" x14ac:dyDescent="0.25">
      <c r="A700" s="24" t="s">
        <v>91</v>
      </c>
      <c r="B700" s="21">
        <v>44897</v>
      </c>
      <c r="C700" s="23" t="e">
        <f>#REF!-#REF!</f>
        <v>#REF!</v>
      </c>
    </row>
    <row r="701" spans="1:3" x14ac:dyDescent="0.25">
      <c r="A701" s="24" t="s">
        <v>91</v>
      </c>
      <c r="B701" s="21">
        <v>44900</v>
      </c>
      <c r="C701" s="23" t="e">
        <f>#REF!-#REF!</f>
        <v>#REF!</v>
      </c>
    </row>
    <row r="702" spans="1:3" x14ac:dyDescent="0.25">
      <c r="A702" s="24" t="s">
        <v>91</v>
      </c>
      <c r="B702" s="21">
        <v>44901</v>
      </c>
      <c r="C702" s="23" t="e">
        <f>#REF!-#REF!</f>
        <v>#REF!</v>
      </c>
    </row>
    <row r="703" spans="1:3" x14ac:dyDescent="0.25">
      <c r="A703" s="24" t="s">
        <v>91</v>
      </c>
      <c r="B703" s="21">
        <v>44902</v>
      </c>
      <c r="C703" s="23" t="e">
        <f>#REF!-#REF!</f>
        <v>#REF!</v>
      </c>
    </row>
    <row r="704" spans="1:3" x14ac:dyDescent="0.25">
      <c r="A704" s="24" t="s">
        <v>91</v>
      </c>
      <c r="B704" s="21">
        <v>44904</v>
      </c>
      <c r="C704" s="23" t="e">
        <f>#REF!-#REF!</f>
        <v>#REF!</v>
      </c>
    </row>
    <row r="705" spans="1:3" x14ac:dyDescent="0.25">
      <c r="A705" s="24" t="s">
        <v>91</v>
      </c>
      <c r="B705" s="21">
        <v>44907</v>
      </c>
      <c r="C705" s="23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38" t="s">
        <v>61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B0B220-A3EF-4133-9B17-34087E9C99C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41c2b56-91f4-4f8c-ac59-a46c0b18b8fb"/>
    <ds:schemaRef ds:uri="http://www.w3.org/XML/1998/namespace"/>
    <ds:schemaRef ds:uri="http://purl.org/dc/dcmitype/"/>
    <ds:schemaRef ds:uri="f70718e3-60b0-4a02-ae39-ba00425413df"/>
    <ds:schemaRef ds:uri="8583b28b-f60e-43ea-ad2e-f35bdd60c0e2"/>
  </ds:schemaRefs>
</ds:datastoreItem>
</file>

<file path=customXml/itemProps2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0F5628-F5A4-4140-BF69-BC6A912BB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SPC-Vigentes</vt:lpstr>
      <vt:lpstr>SPC-Transado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2026-05-20T14:40:04Z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