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2"/>
  </bookViews>
  <sheets>
    <sheet name="FAME Persistence2" sheetId="412" state="veryHidden" r:id="rId1"/>
    <sheet name="Montos vigentes" sheetId="427" r:id="rId2"/>
    <sheet name="Montos transados" sheetId="445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5" l="1"/>
  <c r="C7" i="445"/>
  <c r="A7" i="445"/>
  <c r="D7" i="445"/>
  <c r="E7" i="445"/>
  <c r="F7" i="445"/>
  <c r="B2" i="427" l="1"/>
  <c r="D7" i="427"/>
  <c r="E7" i="427"/>
  <c r="F7" i="427"/>
  <c r="A7" i="427"/>
  <c r="C7" i="427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<sst xmlns="http://schemas.openxmlformats.org/spreadsheetml/2006/main" count="4584" uniqueCount="118">
  <si>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</si>
  <si>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</si>
  <si>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</si>
  <si>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</si>
  <si>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</si>
  <si>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</si>
  <si>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</si>
  <si>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</si>
  <si>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</si>
  <si>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</si>
  <si>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</si>
  <si>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</si>
  <si>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</si>
  <si>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</si>
  <si>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</si>
  <si>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</si>
  <si>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</si>
  <si>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</si>
  <si>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</si>
  <si>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</si>
  <si>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</si>
  <si>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</si>
  <si>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</si>
  <si>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</si>
  <si>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</si>
  <si>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</si>
  <si>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</si>
  <si>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</si>
  <si>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</si>
  <si>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</si>
  <si>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</si>
  <si>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</si>
  <si>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</si>
  <si>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</si>
  <si>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</si>
  <si>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</si>
  <si>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</si>
  <si>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</si>
  <si>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</si>
  <si>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</si>
  <si>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</si>
  <si>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</si>
  <si>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</si>
  <si>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</si>
  <si>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</si>
  <si>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</si>
  <si>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</si>
  <si>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</si>
  <si>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</si>
  <si>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</si>
  <si>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</si>
  <si>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</si>
  <si>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</si>
  <si>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</si>
  <si>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</si>
  <si>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</si>
  <si>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</si>
  <si>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</si>
  <si>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</si>
  <si>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</si>
  <si>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</si>
  <si>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</si>
  <si>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</si>
  <si>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</si>
  <si>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</si>
  <si>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</si>
  <si>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</si>
  <si>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</si>
  <si>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</si>
  <si>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</si>
  <si>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</si>
  <si>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</si>
  <si>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</si>
  <si>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</si>
  <si>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</si>
  <si>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</si>
  <si>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</si>
  <si>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</si>
  <si>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</si>
  <si>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</si>
  <si>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</si>
  <si>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</si>
  <si>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</si>
  <si>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</si>
  <si>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</si>
  <si>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</si>
  <si>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</si>
  <si>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</si>
  <si>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</si>
  <si>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</si>
  <si>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</si>
  <si>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</si>
  <si>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</si>
  <si>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 (todos los subyacentes)</t>
  </si>
  <si>
    <t>F099.DER.STO.Z.42.Z.Z.TOT.Z.MMUSD.Z.Z.Z.0.M</t>
  </si>
  <si>
    <t>F099.DER.STO.Z.42.Z.Z.TOT.Z.MMUSD.FXT.Z.Z.0.M</t>
  </si>
  <si>
    <t>F099.DER.STO.Z.42.Z.Z.TOT.Z.MMUSD.MLML.R.Z.0.M</t>
  </si>
  <si>
    <t>F099.DER.STO.Z.42.Z.Z.TOT.Z.MMUSD.IRT.Z.Z.0.M</t>
  </si>
  <si>
    <t>$A$7</t>
  </si>
  <si>
    <t>$C$7</t>
  </si>
  <si>
    <t>$D$7</t>
  </si>
  <si>
    <t>$E$7</t>
  </si>
  <si>
    <t>$F$7</t>
  </si>
  <si>
    <t>F099.DER.FLU.Z.42.Z.Z.TOT.Z.MMUSD.Z.Z.Z.0.M</t>
  </si>
  <si>
    <t>F099.DER.FLU.Z.42.Z.Z.TOT.Z.MMUSD.FXT.Z.Z.0.M</t>
  </si>
  <si>
    <t>F099.DER.FLU.Z.42.Z.Z.TOT.Z.MMUSD.MLML.R.Z.0.M</t>
  </si>
  <si>
    <t>F099.DER.FLU.Z.42.Z.Z.TOT.Z.MMUSD.IRT.Z.Z.0.M</t>
  </si>
  <si>
    <t>1DEC2021</t>
  </si>
  <si>
    <t>Tasa de interés</t>
  </si>
  <si>
    <t>Tipo de cambio</t>
  </si>
  <si>
    <t>Inflación</t>
  </si>
  <si>
    <t>Tipo de cambios</t>
  </si>
  <si>
    <t>Fondos de pensiones. Monto transado total en derivados, por activo subyacente
Millones de USD</t>
  </si>
  <si>
    <t>Fondo de Pesiones. Monto vigente total en derivados, por activo subyacente
Millones de USD</t>
  </si>
  <si>
    <t>Montos vigentes</t>
  </si>
  <si>
    <t>Montos transados</t>
  </si>
  <si>
    <t>A1:A50</t>
  </si>
  <si>
    <t>20FEB2026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</si>
</sst>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b/>
      <sz val="12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21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0" fillId="0" borderId="14" xfId="0" applyBorder="1"/>
    <xf numFmtId="0" fontId="24" fillId="38" borderId="15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6" xfId="0" applyFont="1" applyFill="1" applyBorder="1" applyAlignment="1">
      <alignment horizontal="center" vertical="center"/>
    </xf>
    <xf numFmtId="0" fontId="24" fillId="39" borderId="15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9" borderId="1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4B183"/>
      <color rgb="FF00609C"/>
      <color rgb="FF002060"/>
      <color rgb="FFFE8CDD"/>
      <color rgb="FFC00000"/>
      <color rgb="FFFF0000"/>
      <color rgb="FFED7D31"/>
      <color rgb="FF722282"/>
      <color rgb="FFFC6464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10</v>
      </c>
      <c r="B1" t="s">
        <v>115</v>
      </c>
    </row>
    <row r="2" spans="1:14" x14ac:dyDescent="0.25">
      <c r="A2" s="13" t="s">
        <v>114</v>
      </c>
      <c r="B2" t="s">
        <v>98</v>
      </c>
      <c r="C2" t="s">
        <v>116</v>
      </c>
      <c r="D2" s="8">
        <v>44561</v>
      </c>
      <c r="E2" s="14">
        <v>46073.648831018516</v>
      </c>
      <c r="F2" t="b">
        <v>1</v>
      </c>
      <c r="G2" s="13" t="s">
        <v>85</v>
      </c>
      <c r="H2" s="13" t="s">
        <v>107</v>
      </c>
      <c r="I2" s="13" t="s">
        <v>117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114</v>
      </c>
      <c r="B3" t="s">
        <v>99</v>
      </c>
      <c r="C3" t="s">
        <v>116</v>
      </c>
      <c r="D3" s="8"/>
      <c r="E3" s="14">
        <v>46073.648831018516</v>
      </c>
      <c r="F3" t="b">
        <v>1</v>
      </c>
      <c r="G3" s="13" t="s">
        <v>94</v>
      </c>
      <c r="H3" s="13" t="s">
        <v>107</v>
      </c>
      <c r="I3" s="13" t="s">
        <v>117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114</v>
      </c>
      <c r="B4" t="s">
        <v>100</v>
      </c>
      <c r="C4" t="s">
        <v>116</v>
      </c>
      <c r="E4" s="14">
        <v>46073.648831018516</v>
      </c>
      <c r="F4" t="b">
        <v>1</v>
      </c>
      <c r="G4" s="13" t="s">
        <v>95</v>
      </c>
      <c r="H4" s="13" t="s">
        <v>107</v>
      </c>
      <c r="I4" s="13" t="s">
        <v>117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114</v>
      </c>
      <c r="B5" t="s">
        <v>101</v>
      </c>
      <c r="C5" t="s">
        <v>116</v>
      </c>
      <c r="E5" s="14">
        <v>46073.648831018516</v>
      </c>
      <c r="F5" t="b">
        <v>1</v>
      </c>
      <c r="G5" s="13" t="s">
        <v>96</v>
      </c>
      <c r="H5" s="13" t="s">
        <v>107</v>
      </c>
      <c r="I5" s="13" t="s">
        <v>117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114</v>
      </c>
      <c r="B6" t="s">
        <v>102</v>
      </c>
      <c r="C6" t="s">
        <v>116</v>
      </c>
      <c r="E6" s="14">
        <v>46073.648831018516</v>
      </c>
      <c r="F6" t="b">
        <v>1</v>
      </c>
      <c r="G6" s="13" t="s">
        <v>97</v>
      </c>
      <c r="H6" s="13" t="s">
        <v>107</v>
      </c>
      <c r="I6" s="13" t="s">
        <v>117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115</v>
      </c>
      <c r="B7" t="s">
        <v>98</v>
      </c>
      <c r="C7" t="s">
        <v>116</v>
      </c>
      <c r="D7" s="8">
        <v>44561</v>
      </c>
      <c r="E7" s="14">
        <v>46073.648831018516</v>
      </c>
      <c r="F7" t="b">
        <v>1</v>
      </c>
      <c r="G7" s="13" t="s">
        <v>85</v>
      </c>
      <c r="H7" s="13" t="s">
        <v>107</v>
      </c>
      <c r="I7" s="13" t="s">
        <v>117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115</v>
      </c>
      <c r="B8" t="s">
        <v>99</v>
      </c>
      <c r="C8" t="s">
        <v>116</v>
      </c>
      <c r="E8" s="14">
        <v>46073.648831018516</v>
      </c>
      <c r="F8" t="b">
        <v>1</v>
      </c>
      <c r="G8" s="13" t="s">
        <v>103</v>
      </c>
      <c r="H8" s="13" t="s">
        <v>107</v>
      </c>
      <c r="I8" s="13" t="s">
        <v>117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115</v>
      </c>
      <c r="B9" t="s">
        <v>100</v>
      </c>
      <c r="C9" t="s">
        <v>116</v>
      </c>
      <c r="E9" s="14">
        <v>46073.648831018516</v>
      </c>
      <c r="F9" t="b">
        <v>1</v>
      </c>
      <c r="G9" s="13" t="s">
        <v>104</v>
      </c>
      <c r="H9" s="13" t="s">
        <v>107</v>
      </c>
      <c r="I9" s="13" t="s">
        <v>117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115</v>
      </c>
      <c r="B10" t="s">
        <v>101</v>
      </c>
      <c r="C10" t="s">
        <v>116</v>
      </c>
      <c r="D10" s="8"/>
      <c r="E10" s="14">
        <v>46073.648831018516</v>
      </c>
      <c r="F10" t="b">
        <v>1</v>
      </c>
      <c r="G10" s="13" t="s">
        <v>105</v>
      </c>
      <c r="H10" s="13" t="s">
        <v>107</v>
      </c>
      <c r="I10" s="13" t="s">
        <v>117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115</v>
      </c>
      <c r="B11" t="s">
        <v>102</v>
      </c>
      <c r="C11" t="s">
        <v>116</v>
      </c>
      <c r="E11" s="14">
        <v>46073.648831018516</v>
      </c>
      <c r="F11" t="b">
        <v>1</v>
      </c>
      <c r="G11" s="13" t="s">
        <v>106</v>
      </c>
      <c r="H11" s="13" t="s">
        <v>107</v>
      </c>
      <c r="I11" s="13" t="s">
        <v>117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/>
      <c r="D12" s="14"/>
      <c r="E12" s="14"/>
      <c r="G12" s="13"/>
      <c r="H12" s="13"/>
      <c r="I12" s="13"/>
      <c r="K12" s="13"/>
    </row>
    <row r="13" spans="1:14" x14ac:dyDescent="0.25">
      <c r="A13" s="13"/>
      <c r="E13" s="14"/>
      <c r="G13" s="13"/>
      <c r="H13" s="13"/>
      <c r="I13" s="13"/>
      <c r="K13" s="13"/>
    </row>
    <row r="14" spans="1:14" x14ac:dyDescent="0.25">
      <c r="A14" s="13"/>
      <c r="D14" s="8"/>
      <c r="E14" s="14"/>
      <c r="G14" s="13"/>
      <c r="H14" s="13"/>
      <c r="I14" s="13"/>
      <c r="K14" s="13"/>
    </row>
    <row r="15" spans="1:14" x14ac:dyDescent="0.25">
      <c r="A15" s="13"/>
      <c r="E15" s="14"/>
      <c r="G15" s="13"/>
      <c r="H15" s="13"/>
      <c r="I15" s="13"/>
      <c r="K15" s="13"/>
    </row>
    <row r="16" spans="1:14" x14ac:dyDescent="0.25">
      <c r="A16" s="13"/>
      <c r="D16" s="14"/>
      <c r="E16" s="14"/>
      <c r="G16" s="13"/>
      <c r="H16" s="13"/>
      <c r="I16" s="13"/>
      <c r="K16" s="13"/>
    </row>
    <row r="17" spans="1:11" x14ac:dyDescent="0.25">
      <c r="A17" s="13"/>
      <c r="D17" s="14"/>
      <c r="E17" s="14"/>
      <c r="G17" s="13"/>
      <c r="H17" s="13"/>
      <c r="I17" s="13"/>
      <c r="K17" s="13"/>
    </row>
    <row r="18" spans="1:11" x14ac:dyDescent="0.25">
      <c r="A18" s="13"/>
      <c r="D18" s="8"/>
      <c r="E18" s="14"/>
      <c r="G18" s="13"/>
      <c r="H18" s="13"/>
      <c r="I18" s="13"/>
      <c r="K18" s="13"/>
    </row>
    <row r="19" spans="1:11" x14ac:dyDescent="0.25">
      <c r="A19" s="13"/>
      <c r="D19" s="8"/>
      <c r="E19" s="14"/>
      <c r="G19" s="13"/>
      <c r="H19" s="13"/>
      <c r="I19" s="13"/>
      <c r="K19" s="13"/>
    </row>
    <row r="20" spans="1:11" x14ac:dyDescent="0.25">
      <c r="A20" s="13"/>
      <c r="D20" s="8"/>
      <c r="E20" s="14"/>
      <c r="G20" s="13"/>
      <c r="H20" s="13"/>
      <c r="I20" s="13"/>
      <c r="K20" s="13"/>
    </row>
    <row r="21" spans="1:11" x14ac:dyDescent="0.25">
      <c r="A21" s="13"/>
      <c r="D21" s="8"/>
      <c r="E21" s="14"/>
      <c r="G21" s="13"/>
      <c r="H21" s="13"/>
      <c r="I21" s="13"/>
      <c r="K21" s="13"/>
    </row>
    <row r="22" spans="1:11" x14ac:dyDescent="0.25">
      <c r="A22" s="13"/>
      <c r="E22" s="14"/>
      <c r="G22" s="13"/>
      <c r="H22" s="13"/>
      <c r="I22" s="13"/>
      <c r="K22" s="13"/>
    </row>
    <row r="23" spans="1:11" x14ac:dyDescent="0.25">
      <c r="A23" s="13"/>
      <c r="E23" s="14"/>
      <c r="G23" s="13"/>
      <c r="H23" s="13"/>
      <c r="I23" s="13"/>
      <c r="K23" s="13"/>
    </row>
    <row r="24" spans="1:11" x14ac:dyDescent="0.25">
      <c r="A24" s="13"/>
      <c r="E24" s="14"/>
      <c r="G24" s="13"/>
      <c r="H24" s="13"/>
      <c r="I24" s="13"/>
      <c r="K24" s="13"/>
    </row>
    <row r="25" spans="1:11" x14ac:dyDescent="0.25">
      <c r="A25" s="13"/>
      <c r="E25" s="14"/>
      <c r="G25" s="13"/>
      <c r="H25" s="13"/>
      <c r="I25" s="13"/>
      <c r="K25" s="13"/>
    </row>
    <row r="26" spans="1:11" x14ac:dyDescent="0.25">
      <c r="A26" s="13"/>
      <c r="E26" s="14"/>
      <c r="G26" s="13"/>
      <c r="H26" s="13"/>
      <c r="I26" s="13"/>
      <c r="K26" s="13"/>
    </row>
    <row r="27" spans="1:11" x14ac:dyDescent="0.25">
      <c r="A27" s="13"/>
      <c r="D27" s="8"/>
      <c r="E27" s="14"/>
      <c r="G27" s="13"/>
      <c r="H27" s="13"/>
      <c r="I27" s="13"/>
      <c r="K27" s="13"/>
    </row>
    <row r="28" spans="1:11" x14ac:dyDescent="0.25">
      <c r="A28" s="13"/>
      <c r="E28" s="14"/>
      <c r="G28" s="13"/>
      <c r="H28" s="13"/>
      <c r="I28" s="13"/>
      <c r="K28" s="13"/>
    </row>
    <row r="29" spans="1:11" x14ac:dyDescent="0.25">
      <c r="A29" s="13"/>
      <c r="E29" s="14"/>
      <c r="G29" s="13"/>
      <c r="H29" s="13"/>
      <c r="I29" s="13"/>
      <c r="K29" s="13"/>
    </row>
    <row r="30" spans="1:11" x14ac:dyDescent="0.25">
      <c r="A30" s="13"/>
      <c r="E30" s="14"/>
      <c r="G30" s="13"/>
      <c r="H30" s="13"/>
      <c r="I30" s="13"/>
      <c r="K30" s="13"/>
    </row>
    <row r="31" spans="1:11" x14ac:dyDescent="0.25">
      <c r="A31" s="13"/>
      <c r="E31" s="14"/>
      <c r="G31" s="13"/>
      <c r="H31" s="13"/>
      <c r="I31" s="13"/>
      <c r="K31" s="13"/>
    </row>
    <row r="32" spans="1:11" x14ac:dyDescent="0.25">
      <c r="A32" s="13"/>
      <c r="E32" s="14"/>
      <c r="G32" s="13"/>
      <c r="H32" s="13"/>
      <c r="I32" s="13"/>
      <c r="K32" s="13"/>
    </row>
    <row r="33" spans="1:11" x14ac:dyDescent="0.25">
      <c r="A33" s="13"/>
      <c r="E33" s="14"/>
      <c r="G33" s="13"/>
      <c r="H33" s="13"/>
      <c r="I33" s="13"/>
      <c r="K33" s="13"/>
    </row>
    <row r="34" spans="1:11" x14ac:dyDescent="0.25">
      <c r="A34" s="13"/>
      <c r="E34" s="14"/>
      <c r="G34" s="13"/>
      <c r="H34" s="13"/>
      <c r="I34" s="13"/>
      <c r="K34" s="13"/>
    </row>
    <row r="35" spans="1:11" x14ac:dyDescent="0.25">
      <c r="A35" s="13"/>
      <c r="E35" s="14"/>
      <c r="G35" s="13"/>
      <c r="H35" s="13"/>
      <c r="I35" s="13"/>
      <c r="K35" s="13"/>
    </row>
    <row r="36" spans="1:11" x14ac:dyDescent="0.25">
      <c r="A36" s="13"/>
      <c r="E36" s="14"/>
      <c r="G36" s="13"/>
      <c r="H36" s="13"/>
      <c r="I36" s="13"/>
      <c r="K36" s="13"/>
    </row>
    <row r="37" spans="1:11" x14ac:dyDescent="0.25">
      <c r="A37" s="13"/>
      <c r="E37" s="14"/>
      <c r="G37" s="13"/>
      <c r="H37" s="13"/>
      <c r="I37" s="13"/>
      <c r="K37" s="13"/>
    </row>
    <row r="38" spans="1:11" x14ac:dyDescent="0.25">
      <c r="A38" s="13"/>
      <c r="E38" s="14"/>
      <c r="G38" s="13"/>
      <c r="H38" s="13"/>
      <c r="I38" s="13"/>
      <c r="K38" s="13"/>
    </row>
    <row r="39" spans="1:11" x14ac:dyDescent="0.25">
      <c r="A39" s="13"/>
      <c r="E39" s="14"/>
      <c r="G39" s="13"/>
      <c r="H39" s="13"/>
      <c r="I39" s="13"/>
      <c r="K39" s="13"/>
    </row>
    <row r="40" spans="1:11" x14ac:dyDescent="0.25">
      <c r="A40" s="13"/>
      <c r="E40" s="14"/>
      <c r="G40" s="13"/>
      <c r="H40" s="13"/>
      <c r="I40" s="13"/>
      <c r="K40" s="13"/>
    </row>
    <row r="41" spans="1:11" x14ac:dyDescent="0.25">
      <c r="A41" s="13"/>
      <c r="E41" s="14"/>
      <c r="G41" s="13"/>
      <c r="H41" s="13"/>
      <c r="I41" s="13"/>
      <c r="K41" s="13"/>
    </row>
    <row r="42" spans="1:11" x14ac:dyDescent="0.25">
      <c r="A42" s="13"/>
      <c r="E42" s="14"/>
      <c r="G42" s="13"/>
      <c r="H42" s="13"/>
      <c r="I42" s="13"/>
      <c r="K42" s="13"/>
    </row>
    <row r="43" spans="1:11" x14ac:dyDescent="0.25">
      <c r="A43" s="13"/>
      <c r="E43" s="14"/>
      <c r="G43" s="13"/>
      <c r="H43" s="13"/>
      <c r="I43" s="13"/>
      <c r="K43" s="13"/>
    </row>
    <row r="44" spans="1:11" x14ac:dyDescent="0.25">
      <c r="A44" s="13"/>
      <c r="D44" s="14"/>
      <c r="E44" s="14"/>
      <c r="G44" s="13"/>
      <c r="H44" s="13"/>
      <c r="I44" s="13"/>
      <c r="K44" s="13"/>
    </row>
    <row r="45" spans="1:11" x14ac:dyDescent="0.25">
      <c r="A45" s="13"/>
      <c r="E45" s="14"/>
      <c r="G45" s="13"/>
      <c r="H45" s="13"/>
      <c r="I45" s="13"/>
      <c r="K45" s="13"/>
    </row>
    <row r="46" spans="1:11" x14ac:dyDescent="0.25">
      <c r="A46" s="13"/>
      <c r="E46" s="14"/>
      <c r="G46" s="13"/>
      <c r="H46" s="13"/>
      <c r="I46" s="13"/>
      <c r="K46" s="13"/>
    </row>
    <row r="47" spans="1:11" x14ac:dyDescent="0.25">
      <c r="A47" s="13"/>
      <c r="E47" s="14"/>
      <c r="G47" s="13"/>
      <c r="H47" s="13"/>
      <c r="I47" s="13"/>
      <c r="K47" s="13"/>
    </row>
    <row r="48" spans="1:11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7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19" zoomScale="55" zoomScaleNormal="55" workbookViewId="0">
      <pane xSplit="1" topLeftCell="B1" activePane="topRight" state="frozen"/>
      <selection pane="topRight" activeCell="E54" sqref="E54"/>
    </sheetView>
  </sheetViews>
  <sheetFormatPr baseColWidth="10" defaultColWidth="11.42578125" defaultRowHeight="15" x14ac:dyDescent="0.25"/>
  <cols>
    <col min="1" max="1" width="20.85546875" style="8" bestFit="1" customWidth="1"/>
    <col min="2" max="2" width="14.42578125" style="29" bestFit="1" customWidth="1"/>
    <col min="3" max="3" width="23.85546875" style="29" customWidth="1"/>
    <col min="4" max="4" width="21.7109375" style="29" customWidth="1"/>
    <col min="5" max="5" width="46.5703125" style="29" bestFit="1" customWidth="1"/>
    <col min="6" max="6" width="43.85546875" style="29" bestFit="1" customWidth="1"/>
    <col min="7" max="16384" width="11.42578125" style="29"/>
  </cols>
  <sheetData>
    <row r="1" spans="1:6" customFormat="1" hidden="1" x14ac:dyDescent="0.25">
      <c r="A1" s="15" t="s">
        <v>86</v>
      </c>
      <c r="B1" s="16">
        <v>44531</v>
      </c>
    </row>
    <row r="2" spans="1:6" customFormat="1" hidden="1" x14ac:dyDescent="0.25">
      <c r="A2" s="15" t="s">
        <v>87</v>
      </c>
      <c r="B2" s="16">
        <f ca="1">TODAY()</f>
        <v>46073</v>
      </c>
      <c r="C2" s="8"/>
      <c r="D2" s="8"/>
    </row>
    <row r="3" spans="1:6" customFormat="1" x14ac:dyDescent="0.25">
      <c r="A3" s="26"/>
      <c r="B3" s="25"/>
      <c r="C3" s="8"/>
    </row>
    <row r="4" spans="1:6" customFormat="1" ht="70.5" customHeight="1" x14ac:dyDescent="0.25">
      <c r="A4" s="8"/>
      <c r="C4" s="33" t="s">
        <v>113</v>
      </c>
      <c r="D4" s="34"/>
      <c r="E4" s="34"/>
      <c r="F4" s="35"/>
    </row>
    <row r="5" spans="1:6" ht="30.75" thickBot="1" x14ac:dyDescent="0.3">
      <c r="A5" s="27"/>
      <c r="B5" s="28"/>
      <c r="C5" s="30" t="s">
        <v>93</v>
      </c>
      <c r="D5" s="31" t="s">
        <v>109</v>
      </c>
      <c r="E5" s="31" t="s">
        <v>110</v>
      </c>
      <c r="F5" s="31" t="s">
        <v>108</v>
      </c>
    </row>
    <row r="6" spans="1:6" x14ac:dyDescent="0.25">
      <c r="A6" s="27" t="s">
        <v>0</v>
      </c>
      <c r="B6" s="28"/>
      <c r="C6" s="29" t="s">
        <v>94</v>
      </c>
      <c r="D6" s="29" t="s">
        <v>95</v>
      </c>
      <c r="E6" s="29" t="s">
        <v>96</v>
      </c>
      <c r="F6" s="29" t="s">
        <v>97</v>
      </c>
    </row>
    <row r="7" spans="1:6" hidden="1" x14ac:dyDescent="0.25">
      <c r="A7" s="8">
        <f ca="1">[1]!FAMEData("famedate",B1,B2, 0,"Monthly", "Down", "No Heading", "Normal")</f>
        <v>44561</v>
      </c>
      <c r="C7" s="29" t="str">
        <f ca="1">[1]!FAMEData(C6,$B$1,$B$2, 0,"Monthly", "Down", "No Heading", "Normal")</f>
        <v/>
      </c>
      <c r="D7" s="29" t="str">
        <f ca="1">[1]!FAMEData(D6,$B$1,$B$2, 0,"Monthly", "Down", "No Heading", "Normal")</f>
        <v/>
      </c>
      <c r="E7" s="29" t="str">
        <f ca="1">[1]!FAMEData(E6,$B$1,$B$2, 0,"Monthly", "Down", "No Heading", "Normal")</f>
        <v/>
      </c>
      <c r="F7" s="29" t="str">
        <f ca="1">[1]!FAMEData(F6,$B$1,$B$2, 0,"Monthly", "Down", "No Heading", "Normal")</f>
        <v/>
      </c>
    </row>
    <row r="8" spans="1:6" x14ac:dyDescent="0.25">
      <c r="A8" s="8">
        <v>44592</v>
      </c>
      <c r="C8" s="29">
        <v>178959.36679147999</v>
      </c>
      <c r="D8" s="29">
        <v>107120.68320206999</v>
      </c>
      <c r="E8" s="29">
        <v>33319.260839410003</v>
      </c>
      <c r="F8" s="29">
        <v>38519.422749999998</v>
      </c>
    </row>
    <row r="9" spans="1:6" x14ac:dyDescent="0.25">
      <c r="A9" s="8">
        <v>44620</v>
      </c>
      <c r="C9" s="29">
        <v>175058.15322439</v>
      </c>
      <c r="D9" s="29">
        <v>100506.25401077</v>
      </c>
      <c r="E9" s="29">
        <v>34449.243003627002</v>
      </c>
      <c r="F9" s="29">
        <v>40102.656210000001</v>
      </c>
    </row>
    <row r="10" spans="1:6" x14ac:dyDescent="0.25">
      <c r="A10" s="8">
        <v>44651</v>
      </c>
      <c r="C10" s="29">
        <v>181728.55907329</v>
      </c>
      <c r="D10" s="29">
        <v>104463.95924205</v>
      </c>
      <c r="E10" s="29">
        <v>36376.096551249</v>
      </c>
      <c r="F10" s="29">
        <v>40888.503279999997</v>
      </c>
    </row>
    <row r="11" spans="1:6" x14ac:dyDescent="0.25">
      <c r="A11" s="8">
        <v>44681</v>
      </c>
      <c r="C11" s="29">
        <v>185310.95488182001</v>
      </c>
      <c r="D11" s="29">
        <v>105411.28273905</v>
      </c>
      <c r="E11" s="29">
        <v>36911.82967277</v>
      </c>
      <c r="F11" s="29">
        <v>42987.842470000003</v>
      </c>
    </row>
    <row r="12" spans="1:6" x14ac:dyDescent="0.25">
      <c r="A12" s="8">
        <v>44712</v>
      </c>
      <c r="C12" s="29">
        <v>180281.62680393</v>
      </c>
      <c r="D12" s="29">
        <v>105365.7083329</v>
      </c>
      <c r="E12" s="29">
        <v>35088.711001032003</v>
      </c>
      <c r="F12" s="29">
        <v>39827.207470000001</v>
      </c>
    </row>
    <row r="13" spans="1:6" x14ac:dyDescent="0.25">
      <c r="A13" s="8">
        <v>44742</v>
      </c>
      <c r="C13" s="29">
        <v>180470.59021744001</v>
      </c>
      <c r="D13" s="29">
        <v>102112.36032779999</v>
      </c>
      <c r="E13" s="29">
        <v>37474.812709644997</v>
      </c>
      <c r="F13" s="29">
        <v>40883.417179999997</v>
      </c>
    </row>
    <row r="14" spans="1:6" x14ac:dyDescent="0.25">
      <c r="A14" s="8">
        <v>44773</v>
      </c>
      <c r="C14" s="29">
        <v>182098.4285177</v>
      </c>
      <c r="D14" s="29">
        <v>104857.4065935</v>
      </c>
      <c r="E14" s="29">
        <v>33659.249864199999</v>
      </c>
      <c r="F14" s="29">
        <v>43581.772060000003</v>
      </c>
    </row>
    <row r="15" spans="1:6" x14ac:dyDescent="0.25">
      <c r="A15" s="8">
        <v>44804</v>
      </c>
      <c r="C15" s="29">
        <v>195276.05859363999</v>
      </c>
      <c r="D15" s="29">
        <v>111825.4417042</v>
      </c>
      <c r="E15" s="29">
        <v>35790.865749443998</v>
      </c>
      <c r="F15" s="29">
        <v>47659.75114</v>
      </c>
    </row>
    <row r="16" spans="1:6" x14ac:dyDescent="0.25">
      <c r="A16" s="8">
        <v>44834</v>
      </c>
      <c r="C16" s="29">
        <v>200682.88865601999</v>
      </c>
      <c r="D16" s="29">
        <v>112346.46520180001</v>
      </c>
      <c r="E16" s="29">
        <v>37613.917404229003</v>
      </c>
      <c r="F16" s="29">
        <v>50722.506050000004</v>
      </c>
    </row>
    <row r="17" spans="1:6" x14ac:dyDescent="0.25">
      <c r="A17" s="8">
        <v>44865</v>
      </c>
      <c r="C17" s="29">
        <v>195540.9767454</v>
      </c>
      <c r="D17" s="29">
        <v>108243.2304803</v>
      </c>
      <c r="E17" s="29">
        <v>35664.543085104</v>
      </c>
      <c r="F17" s="29">
        <v>51633.203179999997</v>
      </c>
    </row>
    <row r="18" spans="1:6" x14ac:dyDescent="0.25">
      <c r="A18" s="8">
        <v>44895</v>
      </c>
      <c r="C18" s="29">
        <v>199716.80094526999</v>
      </c>
      <c r="D18" s="29">
        <v>108886.37269400001</v>
      </c>
      <c r="E18" s="29">
        <v>37830.017751277002</v>
      </c>
      <c r="F18" s="29">
        <v>53000.410499999998</v>
      </c>
    </row>
    <row r="19" spans="1:6" x14ac:dyDescent="0.25">
      <c r="A19" s="8">
        <v>44926</v>
      </c>
      <c r="C19" s="29">
        <v>202456.61379244999</v>
      </c>
      <c r="D19" s="29">
        <v>107822.0366832</v>
      </c>
      <c r="E19" s="29">
        <v>39611.841299255997</v>
      </c>
      <c r="F19" s="29">
        <v>55022.735809999998</v>
      </c>
    </row>
    <row r="20" spans="1:6" x14ac:dyDescent="0.25">
      <c r="A20" s="8">
        <v>44957</v>
      </c>
      <c r="C20" s="29">
        <v>221287.17051216</v>
      </c>
      <c r="D20" s="29">
        <v>116282.6897316</v>
      </c>
      <c r="E20" s="29">
        <v>44960.102470559999</v>
      </c>
      <c r="F20" s="29">
        <v>60044.37831</v>
      </c>
    </row>
    <row r="21" spans="1:6" x14ac:dyDescent="0.25">
      <c r="A21" s="8">
        <v>44985</v>
      </c>
      <c r="C21" s="29">
        <v>223309.16631828999</v>
      </c>
      <c r="D21" s="29">
        <v>109965.7456078</v>
      </c>
      <c r="E21" s="29">
        <v>47662.672970492</v>
      </c>
      <c r="F21" s="29">
        <v>65680.747740000006</v>
      </c>
    </row>
    <row r="22" spans="1:6" x14ac:dyDescent="0.25">
      <c r="A22" s="8">
        <v>45016</v>
      </c>
      <c r="C22" s="29">
        <v>227921.36965206001</v>
      </c>
      <c r="D22" s="29">
        <v>112638.2604784</v>
      </c>
      <c r="E22" s="29">
        <v>47708.335533662997</v>
      </c>
      <c r="F22" s="29">
        <v>67574.773639999999</v>
      </c>
    </row>
    <row r="23" spans="1:6" x14ac:dyDescent="0.25">
      <c r="A23" s="8">
        <v>45046</v>
      </c>
      <c r="C23" s="29">
        <v>243333.62313632001</v>
      </c>
      <c r="D23" s="29">
        <v>119076.907074</v>
      </c>
      <c r="E23" s="29">
        <v>50343.700542323</v>
      </c>
      <c r="F23" s="29">
        <v>73913.015520000001</v>
      </c>
    </row>
    <row r="24" spans="1:6" x14ac:dyDescent="0.25">
      <c r="A24" s="8">
        <v>45077</v>
      </c>
      <c r="C24" s="29">
        <v>241344.35025896001</v>
      </c>
      <c r="D24" s="29">
        <v>116860.2690881</v>
      </c>
      <c r="E24" s="29">
        <v>50323.381160867997</v>
      </c>
      <c r="F24" s="29">
        <v>74160.70001</v>
      </c>
    </row>
    <row r="25" spans="1:6" x14ac:dyDescent="0.25">
      <c r="A25" s="8">
        <v>45107</v>
      </c>
      <c r="C25" s="29">
        <v>246033.24059850999</v>
      </c>
      <c r="D25" s="29">
        <v>119554.94760299999</v>
      </c>
      <c r="E25" s="29">
        <v>50768.564975512003</v>
      </c>
      <c r="F25" s="29">
        <v>75709.728019999995</v>
      </c>
    </row>
    <row r="26" spans="1:6" x14ac:dyDescent="0.25">
      <c r="A26" s="8">
        <v>45138</v>
      </c>
      <c r="C26" s="29">
        <v>257131.06103226001</v>
      </c>
      <c r="D26" s="29">
        <v>123262.36038309999</v>
      </c>
      <c r="E26" s="29">
        <v>51553.360789163999</v>
      </c>
      <c r="F26" s="29">
        <v>82315.339859999993</v>
      </c>
    </row>
    <row r="27" spans="1:6" x14ac:dyDescent="0.25">
      <c r="A27" s="8">
        <v>45169</v>
      </c>
      <c r="C27" s="29">
        <v>266350.20077416999</v>
      </c>
      <c r="D27" s="29">
        <v>129985.9085839</v>
      </c>
      <c r="E27" s="29">
        <v>50225.138470277998</v>
      </c>
      <c r="F27" s="29">
        <v>86139.153720000002</v>
      </c>
    </row>
    <row r="28" spans="1:6" x14ac:dyDescent="0.25">
      <c r="A28" s="8">
        <v>45199</v>
      </c>
      <c r="C28" s="29">
        <v>275320.80414215999</v>
      </c>
      <c r="D28" s="29">
        <v>134519.02420419999</v>
      </c>
      <c r="E28" s="29">
        <v>48503.957837966002</v>
      </c>
      <c r="F28" s="29">
        <v>92297.822100000005</v>
      </c>
    </row>
    <row r="29" spans="1:6" x14ac:dyDescent="0.25">
      <c r="A29" s="8">
        <v>45230</v>
      </c>
      <c r="C29" s="29">
        <v>283224.25470476999</v>
      </c>
      <c r="D29" s="29">
        <v>137318.50840560001</v>
      </c>
      <c r="E29" s="29">
        <v>45091.765689177999</v>
      </c>
      <c r="F29" s="29">
        <v>100813.98061</v>
      </c>
    </row>
    <row r="30" spans="1:6" x14ac:dyDescent="0.25">
      <c r="A30" s="8">
        <v>45260</v>
      </c>
      <c r="C30" s="29">
        <v>291914.99016097002</v>
      </c>
      <c r="D30" s="29">
        <v>137351.67346029999</v>
      </c>
      <c r="E30" s="29">
        <v>44839.740400677001</v>
      </c>
      <c r="F30" s="29">
        <v>109723.5763</v>
      </c>
    </row>
    <row r="31" spans="1:6" x14ac:dyDescent="0.25">
      <c r="A31" s="8">
        <v>45291</v>
      </c>
      <c r="C31" s="29">
        <v>295417.04264384002</v>
      </c>
      <c r="D31" s="29">
        <v>127165.5099589</v>
      </c>
      <c r="E31" s="29">
        <v>45982.689354943002</v>
      </c>
      <c r="F31" s="29">
        <v>122268.84333</v>
      </c>
    </row>
    <row r="32" spans="1:6" x14ac:dyDescent="0.25">
      <c r="A32" s="8">
        <v>45322</v>
      </c>
      <c r="C32" s="29">
        <v>300784.91035491001</v>
      </c>
      <c r="D32" s="29">
        <v>124704.74485449999</v>
      </c>
      <c r="E32" s="29">
        <v>46349.261660415003</v>
      </c>
      <c r="F32" s="29">
        <v>129730.90384</v>
      </c>
    </row>
    <row r="33" spans="1:6" x14ac:dyDescent="0.25">
      <c r="A33" s="8">
        <v>45351</v>
      </c>
      <c r="C33" s="29">
        <v>310241.10670306999</v>
      </c>
      <c r="D33" s="29">
        <v>124585.16368680001</v>
      </c>
      <c r="E33" s="29">
        <v>41416.806576278002</v>
      </c>
      <c r="F33" s="29">
        <v>144239.13644</v>
      </c>
    </row>
    <row r="34" spans="1:6" x14ac:dyDescent="0.25">
      <c r="A34" s="8">
        <v>45382</v>
      </c>
      <c r="C34" s="29">
        <v>326441.34893027</v>
      </c>
      <c r="D34" s="29">
        <v>132688.21515949999</v>
      </c>
      <c r="E34" s="29">
        <v>41276.941170771002</v>
      </c>
      <c r="F34" s="29">
        <v>152476.19260000001</v>
      </c>
    </row>
    <row r="35" spans="1:6" x14ac:dyDescent="0.25">
      <c r="A35" s="8">
        <v>45412</v>
      </c>
      <c r="C35" s="29">
        <v>345155.88669110998</v>
      </c>
      <c r="D35" s="29">
        <v>132542.0636848</v>
      </c>
      <c r="E35" s="29">
        <v>41596.153846317997</v>
      </c>
      <c r="F35" s="29">
        <v>171017.66915999999</v>
      </c>
    </row>
    <row r="36" spans="1:6" x14ac:dyDescent="0.25">
      <c r="A36" s="8">
        <v>45443</v>
      </c>
      <c r="C36" s="29">
        <v>364889.88720186998</v>
      </c>
      <c r="D36" s="29">
        <v>131728.9155689</v>
      </c>
      <c r="E36" s="29">
        <v>42973.918942974</v>
      </c>
      <c r="F36" s="29">
        <v>190187.05269000001</v>
      </c>
    </row>
    <row r="37" spans="1:6" x14ac:dyDescent="0.25">
      <c r="A37" s="8">
        <v>45473</v>
      </c>
      <c r="C37" s="29">
        <v>395108.91902347998</v>
      </c>
      <c r="D37" s="29">
        <v>129460.0721505</v>
      </c>
      <c r="E37" s="29">
        <v>45481.173852984997</v>
      </c>
      <c r="F37" s="29">
        <v>220167.67301999999</v>
      </c>
    </row>
    <row r="38" spans="1:6" x14ac:dyDescent="0.25">
      <c r="A38" s="8">
        <v>45504</v>
      </c>
      <c r="C38" s="29">
        <v>432796.97300358</v>
      </c>
      <c r="D38" s="29">
        <v>135666.72076269999</v>
      </c>
      <c r="E38" s="29">
        <v>46680.976410887</v>
      </c>
      <c r="F38" s="29">
        <v>250449.27583</v>
      </c>
    </row>
    <row r="39" spans="1:6" x14ac:dyDescent="0.25">
      <c r="A39" s="8">
        <v>45535</v>
      </c>
      <c r="C39" s="29">
        <v>456582.95487505</v>
      </c>
      <c r="D39" s="29">
        <v>131777.3945505</v>
      </c>
      <c r="E39" s="29">
        <v>46861.539604552003</v>
      </c>
      <c r="F39" s="29">
        <v>277944.02071999997</v>
      </c>
    </row>
    <row r="40" spans="1:6" x14ac:dyDescent="0.25">
      <c r="A40" s="8">
        <v>45565</v>
      </c>
      <c r="C40" s="29">
        <v>486069.14273104997</v>
      </c>
      <c r="D40" s="29">
        <v>131669.97142290001</v>
      </c>
      <c r="E40" s="29">
        <v>49372.261708156002</v>
      </c>
      <c r="F40" s="29">
        <v>305026.90960000001</v>
      </c>
    </row>
    <row r="41" spans="1:6" x14ac:dyDescent="0.25">
      <c r="A41" s="8">
        <v>45596</v>
      </c>
      <c r="C41" s="29">
        <v>530693.30410843994</v>
      </c>
      <c r="D41" s="29">
        <v>132297.760431</v>
      </c>
      <c r="E41" s="29">
        <v>51361.575777446</v>
      </c>
      <c r="F41" s="29">
        <v>347033.96789999999</v>
      </c>
    </row>
    <row r="42" spans="1:6" x14ac:dyDescent="0.25">
      <c r="A42" s="8">
        <v>45626</v>
      </c>
      <c r="C42" s="29">
        <v>535539.90189900005</v>
      </c>
      <c r="D42" s="29">
        <v>132798.90224299999</v>
      </c>
      <c r="E42" s="29">
        <v>48739.813456000003</v>
      </c>
      <c r="F42" s="29">
        <v>354001.1862</v>
      </c>
    </row>
    <row r="43" spans="1:6" x14ac:dyDescent="0.25">
      <c r="A43" s="8">
        <v>45657</v>
      </c>
      <c r="C43" s="29">
        <v>562150.68502900004</v>
      </c>
      <c r="D43" s="29">
        <v>124610.90936000001</v>
      </c>
      <c r="E43" s="29">
        <v>49591.474228999999</v>
      </c>
      <c r="F43" s="29">
        <v>387948.30144000001</v>
      </c>
    </row>
    <row r="44" spans="1:6" x14ac:dyDescent="0.25">
      <c r="A44" s="8">
        <v>45688</v>
      </c>
      <c r="C44" s="29">
        <v>581959.73218000005</v>
      </c>
      <c r="D44" s="29">
        <v>122249.49734</v>
      </c>
      <c r="E44" s="29">
        <v>50579.398211</v>
      </c>
      <c r="F44" s="29">
        <v>409130.83662999998</v>
      </c>
    </row>
    <row r="45" spans="1:6" x14ac:dyDescent="0.25">
      <c r="A45" s="8">
        <v>45716</v>
      </c>
      <c r="C45" s="29">
        <v>603774.16787999996</v>
      </c>
      <c r="D45" s="29">
        <v>122873.55934000001</v>
      </c>
      <c r="E45" s="29">
        <v>51544.926744999997</v>
      </c>
      <c r="F45" s="29">
        <v>429355.68180000002</v>
      </c>
    </row>
    <row r="46" spans="1:6" x14ac:dyDescent="0.25">
      <c r="A46" s="8">
        <v>45747</v>
      </c>
      <c r="C46" s="29">
        <v>629387.41176000005</v>
      </c>
      <c r="D46" s="29">
        <v>116638.88566</v>
      </c>
      <c r="E46" s="29">
        <v>51888.985385</v>
      </c>
      <c r="F46" s="29">
        <v>460859.54071999999</v>
      </c>
    </row>
    <row r="47" spans="1:6" x14ac:dyDescent="0.25">
      <c r="A47" s="8">
        <v>45777</v>
      </c>
      <c r="C47" s="29">
        <v>662031.96965999994</v>
      </c>
      <c r="D47" s="29">
        <v>114272.58931</v>
      </c>
      <c r="E47" s="29">
        <v>53090.677923000003</v>
      </c>
      <c r="F47" s="29">
        <v>494668.70241999999</v>
      </c>
    </row>
    <row r="48" spans="1:6" x14ac:dyDescent="0.25">
      <c r="A48" s="8">
        <v>45808</v>
      </c>
      <c r="C48" s="29">
        <v>697047.88467000006</v>
      </c>
      <c r="D48" s="29">
        <v>116761.32656</v>
      </c>
      <c r="E48" s="29">
        <v>53945.316871000003</v>
      </c>
      <c r="F48" s="29">
        <v>526341.24124</v>
      </c>
    </row>
    <row r="49" spans="1:6" x14ac:dyDescent="0.25">
      <c r="A49" s="8">
        <v>45838</v>
      </c>
      <c r="C49" s="29">
        <v>742143.35332999995</v>
      </c>
      <c r="D49" s="29">
        <v>124595.03638999999</v>
      </c>
      <c r="E49" s="29">
        <v>56024.771331999997</v>
      </c>
      <c r="F49" s="29">
        <v>561523.54561000003</v>
      </c>
    </row>
    <row r="50" spans="1:6" x14ac:dyDescent="0.25">
      <c r="A50" s="8">
        <v>45869</v>
      </c>
      <c r="C50" s="29">
        <v>763148.40781</v>
      </c>
      <c r="D50" s="29">
        <v>125978.52408</v>
      </c>
      <c r="E50" s="29">
        <v>54882.957093999998</v>
      </c>
      <c r="F50" s="29">
        <v>582286.92663999996</v>
      </c>
    </row>
    <row r="51" spans="1:6" x14ac:dyDescent="0.25">
      <c r="A51" s="8">
        <v>45900</v>
      </c>
      <c r="C51" s="29">
        <v>804255.25214999996</v>
      </c>
      <c r="D51" s="29">
        <v>125613.84361</v>
      </c>
      <c r="E51" s="29">
        <v>56765.840642000003</v>
      </c>
      <c r="F51" s="29">
        <v>621875.56788999995</v>
      </c>
    </row>
    <row r="52" spans="1:6" x14ac:dyDescent="0.25">
      <c r="A52" s="8">
        <v>45930</v>
      </c>
      <c r="C52" s="29">
        <v>824930.20550000004</v>
      </c>
      <c r="D52" s="29">
        <v>129636.6865</v>
      </c>
      <c r="E52" s="29">
        <v>57765.649819999999</v>
      </c>
      <c r="F52" s="29">
        <v>637527.86919999996</v>
      </c>
    </row>
    <row r="53" spans="1:6" x14ac:dyDescent="0.25">
      <c r="A53" s="8">
        <v>45961</v>
      </c>
      <c r="C53" s="29">
        <v>869918.38269999996</v>
      </c>
      <c r="D53" s="29">
        <v>128676.28572</v>
      </c>
      <c r="E53" s="29">
        <v>58015.974240000003</v>
      </c>
      <c r="F53" s="29">
        <v>683226.12274000002</v>
      </c>
    </row>
    <row r="54" spans="1:6" x14ac:dyDescent="0.25">
      <c r="A54" s="8">
        <v>45991</v>
      </c>
      <c r="C54" s="29">
        <v>884518.89859999996</v>
      </c>
      <c r="D54" s="29">
        <v>132374.65221999999</v>
      </c>
      <c r="E54" s="29">
        <v>62301.202458</v>
      </c>
      <c r="F54" s="29">
        <v>689843.04391999997</v>
      </c>
    </row>
    <row r="55" spans="1:6" x14ac:dyDescent="0.25">
      <c r="A55" s="8">
        <v>46022</v>
      </c>
      <c r="C55" s="29">
        <v>904450.56414999999</v>
      </c>
      <c r="D55" s="29">
        <v>132807.25065</v>
      </c>
      <c r="E55" s="29">
        <v>63673.843054999998</v>
      </c>
      <c r="F55" s="29">
        <v>707969.47043999995</v>
      </c>
    </row>
    <row r="56" spans="1:6" x14ac:dyDescent="0.25">
      <c r="A56" s="8">
        <v>46053</v>
      </c>
      <c r="C56" s="29">
        <v>914025.28998999996</v>
      </c>
      <c r="D56" s="29">
        <v>130611.36141</v>
      </c>
      <c r="E56" s="29">
        <v>70442.122510999994</v>
      </c>
      <c r="F56" s="29">
        <v>712971.80607000005</v>
      </c>
    </row>
  </sheetData>
  <mergeCells count="1">
    <mergeCell ref="C4:F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topLeftCell="A21" zoomScale="61" zoomScaleNormal="85" workbookViewId="0">
      <pane xSplit="1" topLeftCell="B1" activePane="topRight" state="frozen"/>
      <selection pane="topRight" activeCell="D34" sqref="D34"/>
    </sheetView>
  </sheetViews>
  <sheetFormatPr baseColWidth="10" defaultColWidth="11.42578125" defaultRowHeight="15" x14ac:dyDescent="0.25"/>
  <cols>
    <col min="1" max="1" width="20.85546875" style="8" bestFit="1" customWidth="1"/>
    <col min="2" max="2" width="14.42578125" style="29" bestFit="1" customWidth="1"/>
    <col min="3" max="3" width="33.42578125" style="29" customWidth="1"/>
    <col min="4" max="4" width="25.140625" style="29" customWidth="1"/>
    <col min="5" max="5" width="23.5703125" style="29" customWidth="1"/>
    <col min="6" max="6" width="28.42578125" style="29" customWidth="1"/>
    <col min="7" max="16384" width="11.42578125" style="29"/>
  </cols>
  <sheetData>
    <row r="1" spans="1:6" customFormat="1" hidden="1" x14ac:dyDescent="0.25">
      <c r="A1" s="15" t="s">
        <v>86</v>
      </c>
      <c r="B1" s="16">
        <v>44531</v>
      </c>
    </row>
    <row r="2" spans="1:6" customFormat="1" hidden="1" x14ac:dyDescent="0.25">
      <c r="A2" s="15" t="s">
        <v>87</v>
      </c>
      <c r="B2" s="16">
        <f ca="1">TODAY()</f>
        <v>46073</v>
      </c>
    </row>
    <row r="3" spans="1:6" customFormat="1" x14ac:dyDescent="0.25">
      <c r="A3" s="26"/>
      <c r="B3" s="25"/>
    </row>
    <row r="4" spans="1:6" customFormat="1" ht="37.5" customHeight="1" x14ac:dyDescent="0.25">
      <c r="A4" s="8"/>
      <c r="C4" s="36" t="s">
        <v>112</v>
      </c>
      <c r="D4" s="37"/>
      <c r="E4" s="37"/>
      <c r="F4" s="38"/>
    </row>
    <row r="5" spans="1:6" ht="15.75" thickBot="1" x14ac:dyDescent="0.3">
      <c r="A5" s="27"/>
      <c r="B5" s="28"/>
      <c r="C5" s="30" t="s">
        <v>93</v>
      </c>
      <c r="D5" s="31" t="s">
        <v>111</v>
      </c>
      <c r="E5" s="31" t="s">
        <v>110</v>
      </c>
      <c r="F5" s="31" t="s">
        <v>108</v>
      </c>
    </row>
    <row r="6" spans="1:6" x14ac:dyDescent="0.25">
      <c r="A6" s="27" t="s">
        <v>0</v>
      </c>
      <c r="B6" s="28"/>
      <c r="C6" t="s">
        <v>103</v>
      </c>
      <c r="D6" s="32" t="s">
        <v>104</v>
      </c>
      <c r="E6" t="s">
        <v>105</v>
      </c>
      <c r="F6" t="s">
        <v>106</v>
      </c>
    </row>
    <row r="7" spans="1:6" hidden="1" x14ac:dyDescent="0.25">
      <c r="A7" s="8">
        <f ca="1">[1]!FAMEData("famedate",B1,B2, 0,"Monthly", "Down", "No Heading", "Normal")</f>
        <v>44561</v>
      </c>
      <c r="C7" s="29" t="str">
        <f ca="1">[1]!FAMEData(C6,$B$1,$B$2, 0,"Monthly", "Down", "No Heading", "Normal")</f>
        <v/>
      </c>
      <c r="D7" s="29" t="str">
        <f ca="1">[1]!FAMEData(D6,$B$1,$B$2, 0,"Monthly", "Down", "No Heading", "Normal")</f>
        <v/>
      </c>
      <c r="E7" s="29" t="str">
        <f ca="1">[1]!FAMEData(E6,$B$1,$B$2, 0,"Monthly", "Down", "No Heading", "Normal")</f>
        <v/>
      </c>
      <c r="F7" s="29" t="str">
        <f ca="1">[1]!FAMEData(F6,$B$1,$B$2, 0,"Monthly", "Down", "No Heading", "Normal")</f>
        <v/>
      </c>
    </row>
    <row r="8" spans="1:6" x14ac:dyDescent="0.25">
      <c r="A8" s="8">
        <v>44592</v>
      </c>
      <c r="C8" s="29">
        <v>42814.702868890003</v>
      </c>
      <c r="D8" s="29">
        <v>35431.21738799</v>
      </c>
      <c r="E8" s="29">
        <v>2295.4800479</v>
      </c>
      <c r="F8" s="29">
        <v>5088.0054330000003</v>
      </c>
    </row>
    <row r="9" spans="1:6" x14ac:dyDescent="0.25">
      <c r="A9" s="8">
        <v>44620</v>
      </c>
      <c r="C9" s="29">
        <v>35862.00852784</v>
      </c>
      <c r="D9" s="29">
        <v>30274.98734064</v>
      </c>
      <c r="E9" s="29">
        <v>2883.092862</v>
      </c>
      <c r="F9" s="29">
        <v>2703.9283252</v>
      </c>
    </row>
    <row r="10" spans="1:6" x14ac:dyDescent="0.25">
      <c r="A10" s="8">
        <v>44651</v>
      </c>
      <c r="C10" s="29">
        <v>50092.904049320001</v>
      </c>
      <c r="D10" s="29">
        <v>41115.41316792</v>
      </c>
      <c r="E10" s="29">
        <v>5336.5486099</v>
      </c>
      <c r="F10" s="29">
        <v>3640.9422715000001</v>
      </c>
    </row>
    <row r="11" spans="1:6" x14ac:dyDescent="0.25">
      <c r="A11" s="8">
        <v>44681</v>
      </c>
      <c r="C11" s="29">
        <v>41789.617488950003</v>
      </c>
      <c r="D11" s="29">
        <v>34666.885587550001</v>
      </c>
      <c r="E11" s="29">
        <v>3523.1040109999999</v>
      </c>
      <c r="F11" s="29">
        <v>3599.6278904000001</v>
      </c>
    </row>
    <row r="12" spans="1:6" x14ac:dyDescent="0.25">
      <c r="A12" s="8">
        <v>44712</v>
      </c>
      <c r="C12" s="29">
        <v>35563.607871699998</v>
      </c>
      <c r="D12" s="29">
        <v>31907.714118600001</v>
      </c>
      <c r="E12" s="29">
        <v>1882.7551943000001</v>
      </c>
      <c r="F12" s="29">
        <v>1773.1385588000001</v>
      </c>
    </row>
    <row r="13" spans="1:6" x14ac:dyDescent="0.25">
      <c r="A13" s="8">
        <v>44742</v>
      </c>
      <c r="C13" s="29">
        <v>49302.619404669997</v>
      </c>
      <c r="D13" s="29">
        <v>38480.950533269999</v>
      </c>
      <c r="E13" s="29">
        <v>3432.3521295999999</v>
      </c>
      <c r="F13" s="29">
        <v>7389.3167418000003</v>
      </c>
    </row>
    <row r="14" spans="1:6" x14ac:dyDescent="0.25">
      <c r="A14" s="8">
        <v>44773</v>
      </c>
      <c r="C14" s="29">
        <v>48643.244289429997</v>
      </c>
      <c r="D14" s="29">
        <v>37969.463232030001</v>
      </c>
      <c r="E14" s="29">
        <v>1811.9905398000001</v>
      </c>
      <c r="F14" s="29">
        <v>8861.7905176000004</v>
      </c>
    </row>
    <row r="15" spans="1:6" x14ac:dyDescent="0.25">
      <c r="A15" s="8">
        <v>44804</v>
      </c>
      <c r="C15" s="29">
        <v>44324.518695129998</v>
      </c>
      <c r="D15" s="29">
        <v>36926.428999229996</v>
      </c>
      <c r="E15" s="29">
        <v>1709.6639049</v>
      </c>
      <c r="F15" s="29">
        <v>5688.4257909999997</v>
      </c>
    </row>
    <row r="16" spans="1:6" x14ac:dyDescent="0.25">
      <c r="A16" s="8">
        <v>44834</v>
      </c>
      <c r="C16" s="29">
        <v>39288.741719719997</v>
      </c>
      <c r="D16" s="29">
        <v>31137.630799220002</v>
      </c>
      <c r="E16" s="29">
        <v>3176.9328304999999</v>
      </c>
      <c r="F16" s="29">
        <v>4974.1780900000003</v>
      </c>
    </row>
    <row r="17" spans="1:6" x14ac:dyDescent="0.25">
      <c r="A17" s="8">
        <v>44865</v>
      </c>
      <c r="C17" s="29">
        <v>38738.37821114</v>
      </c>
      <c r="D17" s="29">
        <v>30702.344478139999</v>
      </c>
      <c r="E17" s="29">
        <v>2926.7485812</v>
      </c>
      <c r="F17" s="29">
        <v>5109.2851517999998</v>
      </c>
    </row>
    <row r="18" spans="1:6" x14ac:dyDescent="0.25">
      <c r="A18" s="8">
        <v>44895</v>
      </c>
      <c r="C18" s="29">
        <v>44079.611668979996</v>
      </c>
      <c r="D18" s="29">
        <v>39355.748158380004</v>
      </c>
      <c r="E18" s="29">
        <v>1902.1994073000001</v>
      </c>
      <c r="F18" s="29">
        <v>2821.6641033000001</v>
      </c>
    </row>
    <row r="19" spans="1:6" x14ac:dyDescent="0.25">
      <c r="A19" s="8">
        <v>44926</v>
      </c>
      <c r="C19" s="29">
        <v>38515.227538439998</v>
      </c>
      <c r="D19" s="29">
        <v>34407.643305199999</v>
      </c>
      <c r="E19" s="29">
        <v>738.99285834</v>
      </c>
      <c r="F19" s="29">
        <v>3368.5913749000001</v>
      </c>
    </row>
    <row r="20" spans="1:6" x14ac:dyDescent="0.25">
      <c r="A20" s="8">
        <v>44957</v>
      </c>
      <c r="C20" s="29">
        <v>58303.113177500003</v>
      </c>
      <c r="D20" s="29">
        <v>45334.363295900002</v>
      </c>
      <c r="E20" s="29">
        <v>5814.0935929999996</v>
      </c>
      <c r="F20" s="29">
        <v>7154.6562886000002</v>
      </c>
    </row>
    <row r="21" spans="1:6" x14ac:dyDescent="0.25">
      <c r="A21" s="8">
        <v>44985</v>
      </c>
      <c r="C21" s="29">
        <v>36523.529114030003</v>
      </c>
      <c r="D21" s="29">
        <v>25795.229465230001</v>
      </c>
      <c r="E21" s="29">
        <v>4116.1879276999998</v>
      </c>
      <c r="F21" s="29">
        <v>6612.1117211000001</v>
      </c>
    </row>
    <row r="22" spans="1:6" x14ac:dyDescent="0.25">
      <c r="A22" s="8">
        <v>45016</v>
      </c>
      <c r="C22" s="29">
        <v>50961.967373400003</v>
      </c>
      <c r="D22" s="29">
        <v>39867.735439299999</v>
      </c>
      <c r="E22" s="29">
        <v>2843.5419313000002</v>
      </c>
      <c r="F22" s="29">
        <v>8250.6900028</v>
      </c>
    </row>
    <row r="23" spans="1:6" x14ac:dyDescent="0.25">
      <c r="A23" s="8">
        <v>45046</v>
      </c>
      <c r="C23" s="29">
        <v>52960.792345399997</v>
      </c>
      <c r="D23" s="29">
        <v>41372.956997399997</v>
      </c>
      <c r="E23" s="29">
        <v>1852.1594631999999</v>
      </c>
      <c r="F23" s="29">
        <v>9735.6758848000009</v>
      </c>
    </row>
    <row r="24" spans="1:6" x14ac:dyDescent="0.25">
      <c r="A24" s="8">
        <v>45077</v>
      </c>
      <c r="C24" s="29">
        <v>43294.776095449997</v>
      </c>
      <c r="D24" s="29">
        <v>34966.163704650004</v>
      </c>
      <c r="E24" s="29">
        <v>2270.6588797999998</v>
      </c>
      <c r="F24" s="29">
        <v>6057.9535109999997</v>
      </c>
    </row>
    <row r="25" spans="1:6" x14ac:dyDescent="0.25">
      <c r="A25" s="8">
        <v>45107</v>
      </c>
      <c r="C25" s="29">
        <v>47726.857824159997</v>
      </c>
      <c r="D25" s="29">
        <v>37781.378554759998</v>
      </c>
      <c r="E25" s="29">
        <v>1616.3109376</v>
      </c>
      <c r="F25" s="29">
        <v>8329.1683317999996</v>
      </c>
    </row>
    <row r="26" spans="1:6" x14ac:dyDescent="0.25">
      <c r="A26" s="8">
        <v>45138</v>
      </c>
      <c r="C26" s="29">
        <v>56585.619619099998</v>
      </c>
      <c r="D26" s="29">
        <v>43588.409248099997</v>
      </c>
      <c r="E26" s="29">
        <v>1929.2001969999999</v>
      </c>
      <c r="F26" s="29">
        <v>11068.010173999999</v>
      </c>
    </row>
    <row r="27" spans="1:6" x14ac:dyDescent="0.25">
      <c r="A27" s="8">
        <v>45169</v>
      </c>
      <c r="C27" s="29">
        <v>57915.166107010002</v>
      </c>
      <c r="D27" s="29">
        <v>41907.774320709999</v>
      </c>
      <c r="E27" s="29">
        <v>1624.8126047000001</v>
      </c>
      <c r="F27" s="29">
        <v>14382.5791816</v>
      </c>
    </row>
    <row r="28" spans="1:6" x14ac:dyDescent="0.25">
      <c r="A28" s="8">
        <v>45199</v>
      </c>
      <c r="C28" s="29">
        <v>47666.206141969997</v>
      </c>
      <c r="D28" s="29">
        <v>36203.529447200002</v>
      </c>
      <c r="E28" s="29">
        <v>602.44794306999995</v>
      </c>
      <c r="F28" s="29">
        <v>10860.2287517</v>
      </c>
    </row>
    <row r="29" spans="1:6" x14ac:dyDescent="0.25">
      <c r="A29" s="8">
        <v>45230</v>
      </c>
      <c r="C29" s="29">
        <v>72235.244611910006</v>
      </c>
      <c r="D29" s="29">
        <v>53046.774318219999</v>
      </c>
      <c r="E29" s="29">
        <v>471.46908388999998</v>
      </c>
      <c r="F29" s="29">
        <v>18717.001209800001</v>
      </c>
    </row>
    <row r="30" spans="1:6" x14ac:dyDescent="0.25">
      <c r="A30" s="8">
        <v>45260</v>
      </c>
      <c r="C30" s="29">
        <v>57346.629549390003</v>
      </c>
      <c r="D30" s="29">
        <v>39140.254935290002</v>
      </c>
      <c r="E30" s="29">
        <v>1501.7182745</v>
      </c>
      <c r="F30" s="29">
        <v>16704.656339599998</v>
      </c>
    </row>
    <row r="31" spans="1:6" x14ac:dyDescent="0.25">
      <c r="A31" s="8">
        <v>45291</v>
      </c>
      <c r="C31" s="29">
        <v>46598.739287099997</v>
      </c>
      <c r="D31" s="29">
        <v>25868.885748799999</v>
      </c>
      <c r="E31" s="29">
        <v>1170.3701543</v>
      </c>
      <c r="F31" s="29">
        <v>19559.483383999999</v>
      </c>
    </row>
    <row r="32" spans="1:6" x14ac:dyDescent="0.25">
      <c r="A32" s="8">
        <v>45322</v>
      </c>
      <c r="C32" s="29">
        <v>53756.289236700002</v>
      </c>
      <c r="D32" s="29">
        <v>34425.033147100003</v>
      </c>
      <c r="E32" s="29">
        <v>2381.2245326000002</v>
      </c>
      <c r="F32" s="29">
        <v>16950.031556999998</v>
      </c>
    </row>
    <row r="33" spans="1:6" x14ac:dyDescent="0.25">
      <c r="A33" s="8">
        <v>45351</v>
      </c>
      <c r="C33" s="29">
        <v>57130.608821820002</v>
      </c>
      <c r="D33" s="29">
        <v>30001.52283342</v>
      </c>
      <c r="E33" s="29">
        <v>1663.8385504</v>
      </c>
      <c r="F33" s="29">
        <v>25465.247437999999</v>
      </c>
    </row>
    <row r="34" spans="1:6" x14ac:dyDescent="0.25">
      <c r="A34" s="8">
        <v>45382</v>
      </c>
      <c r="C34" s="29">
        <v>65662.995579380004</v>
      </c>
      <c r="D34" s="29">
        <v>35829.089100179997</v>
      </c>
      <c r="E34" s="29">
        <v>2244.1222222000001</v>
      </c>
      <c r="F34" s="29">
        <v>27589.784256999999</v>
      </c>
    </row>
    <row r="35" spans="1:6" x14ac:dyDescent="0.25">
      <c r="A35" s="8">
        <v>45412</v>
      </c>
      <c r="C35" s="29">
        <v>77029.526316179996</v>
      </c>
      <c r="D35" s="29">
        <v>44930.82829438</v>
      </c>
      <c r="E35" s="29">
        <v>1222.3413714999999</v>
      </c>
      <c r="F35" s="29">
        <v>30876.3566503</v>
      </c>
    </row>
    <row r="36" spans="1:6" x14ac:dyDescent="0.25">
      <c r="A36" s="8">
        <v>45443</v>
      </c>
      <c r="C36" s="29">
        <v>73706.113302130005</v>
      </c>
      <c r="D36" s="29">
        <v>38234.220565629999</v>
      </c>
      <c r="E36" s="29">
        <v>1962.6609905</v>
      </c>
      <c r="F36" s="29">
        <v>33509.231745999998</v>
      </c>
    </row>
    <row r="37" spans="1:6" x14ac:dyDescent="0.25">
      <c r="A37" s="8">
        <v>45473</v>
      </c>
      <c r="C37" s="29">
        <v>76901.223140860006</v>
      </c>
      <c r="D37" s="29">
        <v>31748.699849659999</v>
      </c>
      <c r="E37" s="29">
        <v>1682.6073661999999</v>
      </c>
      <c r="F37" s="29">
        <v>43469.915925000001</v>
      </c>
    </row>
    <row r="38" spans="1:6" x14ac:dyDescent="0.25">
      <c r="A38" s="8">
        <v>45504</v>
      </c>
      <c r="C38" s="29">
        <v>100832.0288555</v>
      </c>
      <c r="D38" s="29">
        <v>42303.140271199998</v>
      </c>
      <c r="E38" s="29">
        <v>2942.6680968999999</v>
      </c>
      <c r="F38" s="29">
        <v>55586.220487400002</v>
      </c>
    </row>
    <row r="39" spans="1:6" x14ac:dyDescent="0.25">
      <c r="A39" s="8">
        <v>45535</v>
      </c>
      <c r="C39" s="29">
        <v>90061.40021064</v>
      </c>
      <c r="D39" s="29">
        <v>30644.821455040001</v>
      </c>
      <c r="E39" s="29">
        <v>1834.3158195999999</v>
      </c>
      <c r="F39" s="29">
        <v>57582.262935999999</v>
      </c>
    </row>
    <row r="40" spans="1:6" x14ac:dyDescent="0.25">
      <c r="A40" s="8">
        <v>45565</v>
      </c>
      <c r="C40" s="29">
        <v>92989.166346059996</v>
      </c>
      <c r="D40" s="29">
        <v>25816.242793459998</v>
      </c>
      <c r="E40" s="29">
        <v>1511.2192239999999</v>
      </c>
      <c r="F40" s="29">
        <v>65661.704328599997</v>
      </c>
    </row>
    <row r="41" spans="1:6" x14ac:dyDescent="0.25">
      <c r="A41" s="8">
        <v>45596</v>
      </c>
      <c r="C41" s="29">
        <v>102683.1636607</v>
      </c>
      <c r="D41" s="29">
        <v>33323.225074000002</v>
      </c>
      <c r="E41" s="29">
        <v>1905.8559147000001</v>
      </c>
      <c r="F41" s="29">
        <v>67454.082672000004</v>
      </c>
    </row>
    <row r="42" spans="1:6" x14ac:dyDescent="0.25">
      <c r="A42" s="8">
        <v>45626</v>
      </c>
      <c r="C42" s="29">
        <v>83684.460214179999</v>
      </c>
      <c r="D42" s="29">
        <v>31197.490585</v>
      </c>
      <c r="E42" s="29">
        <v>797.07792117999998</v>
      </c>
      <c r="F42" s="29">
        <v>51689.891708000003</v>
      </c>
    </row>
    <row r="43" spans="1:6" x14ac:dyDescent="0.25">
      <c r="A43" s="8">
        <v>45657</v>
      </c>
      <c r="C43" s="29">
        <v>103152.89594250001</v>
      </c>
      <c r="D43" s="29">
        <v>29599.913275999999</v>
      </c>
      <c r="E43" s="29">
        <v>2179.7722325</v>
      </c>
      <c r="F43" s="29">
        <v>71373.210433999993</v>
      </c>
    </row>
    <row r="44" spans="1:6" x14ac:dyDescent="0.25">
      <c r="A44" s="8">
        <v>45688</v>
      </c>
      <c r="C44" s="29">
        <v>111011.83822999999</v>
      </c>
      <c r="D44" s="29">
        <v>31879.646505000001</v>
      </c>
      <c r="E44" s="29">
        <v>3188.8773325000002</v>
      </c>
      <c r="F44" s="29">
        <v>75943.314389000006</v>
      </c>
    </row>
    <row r="45" spans="1:6" x14ac:dyDescent="0.25">
      <c r="A45" s="8">
        <v>45716</v>
      </c>
      <c r="C45" s="29">
        <v>87322.537807000001</v>
      </c>
      <c r="D45" s="29">
        <v>30881.574241999999</v>
      </c>
      <c r="E45" s="29">
        <v>496.84633905999999</v>
      </c>
      <c r="F45" s="29">
        <v>55944.117226000002</v>
      </c>
    </row>
    <row r="46" spans="1:6" x14ac:dyDescent="0.25">
      <c r="A46" s="8">
        <v>45747</v>
      </c>
      <c r="C46" s="29">
        <v>131174.09761999999</v>
      </c>
      <c r="D46" s="29">
        <v>29421.981699</v>
      </c>
      <c r="E46" s="29">
        <v>2101.0619262999999</v>
      </c>
      <c r="F46" s="29">
        <v>99651.053998000003</v>
      </c>
    </row>
    <row r="47" spans="1:6" x14ac:dyDescent="0.25">
      <c r="A47" s="8">
        <v>45777</v>
      </c>
      <c r="C47" s="29">
        <v>129526.27864999999</v>
      </c>
      <c r="D47" s="29">
        <v>31321.510187</v>
      </c>
      <c r="E47" s="29">
        <v>2655.94634</v>
      </c>
      <c r="F47" s="29">
        <v>95548.822117999996</v>
      </c>
    </row>
    <row r="48" spans="1:6" x14ac:dyDescent="0.25">
      <c r="A48" s="8">
        <v>45808</v>
      </c>
      <c r="C48" s="29">
        <v>121718.90701</v>
      </c>
      <c r="D48" s="29">
        <v>33069.016909999998</v>
      </c>
      <c r="E48" s="29">
        <v>2500.1795244999998</v>
      </c>
      <c r="F48" s="29">
        <v>86149.710575999998</v>
      </c>
    </row>
    <row r="49" spans="1:6" x14ac:dyDescent="0.25">
      <c r="A49" s="8">
        <v>45838</v>
      </c>
      <c r="C49" s="29">
        <v>142216.37442000001</v>
      </c>
      <c r="D49" s="29">
        <v>35256.820249999997</v>
      </c>
      <c r="E49" s="29">
        <v>2094.1251603999999</v>
      </c>
      <c r="F49" s="29">
        <v>104865.42901000001</v>
      </c>
    </row>
    <row r="50" spans="1:6" x14ac:dyDescent="0.25">
      <c r="A50" s="8">
        <v>45869</v>
      </c>
      <c r="C50" s="29">
        <v>134339.67126</v>
      </c>
      <c r="D50" s="29">
        <v>33794.373432</v>
      </c>
      <c r="E50" s="29">
        <v>2312.9988803000001</v>
      </c>
      <c r="F50" s="29">
        <v>98232.298947999996</v>
      </c>
    </row>
    <row r="51" spans="1:6" x14ac:dyDescent="0.25">
      <c r="A51" s="8">
        <v>45900</v>
      </c>
      <c r="C51" s="29">
        <v>154801.20808000001</v>
      </c>
      <c r="D51" s="29">
        <v>35407.188629999997</v>
      </c>
      <c r="E51" s="29">
        <v>2433.2830957000001</v>
      </c>
      <c r="F51" s="29">
        <v>116960.73636</v>
      </c>
    </row>
    <row r="52" spans="1:6" x14ac:dyDescent="0.25">
      <c r="A52" s="8">
        <v>45930</v>
      </c>
      <c r="C52" s="29">
        <v>165222.7689</v>
      </c>
      <c r="D52" s="29">
        <v>38742.515180000002</v>
      </c>
      <c r="E52" s="29">
        <v>2082.7259049999998</v>
      </c>
      <c r="F52" s="29">
        <v>124397.5278</v>
      </c>
    </row>
    <row r="53" spans="1:6" x14ac:dyDescent="0.25">
      <c r="A53" s="8">
        <v>45961</v>
      </c>
      <c r="C53" s="29">
        <v>186790.79741999999</v>
      </c>
      <c r="D53" s="29">
        <v>41204.115246000001</v>
      </c>
      <c r="E53" s="29">
        <v>1696.0906675000001</v>
      </c>
      <c r="F53" s="29">
        <v>143890.59150000001</v>
      </c>
    </row>
    <row r="54" spans="1:6" x14ac:dyDescent="0.25">
      <c r="A54" s="8">
        <v>45991</v>
      </c>
      <c r="C54" s="29">
        <v>116340.9954</v>
      </c>
      <c r="D54" s="29">
        <v>40467.358476000001</v>
      </c>
      <c r="E54" s="29">
        <v>3941.2270687</v>
      </c>
      <c r="F54" s="29">
        <v>71932.409853999998</v>
      </c>
    </row>
    <row r="55" spans="1:6" x14ac:dyDescent="0.25">
      <c r="A55" s="8">
        <v>46022</v>
      </c>
      <c r="C55" s="29">
        <v>167396.26087</v>
      </c>
      <c r="D55" s="29">
        <v>38139.467056000001</v>
      </c>
      <c r="E55" s="29">
        <v>1824.7935474999999</v>
      </c>
      <c r="F55" s="29">
        <v>127432.00026</v>
      </c>
    </row>
    <row r="56" spans="1:6" x14ac:dyDescent="0.25">
      <c r="A56" s="8">
        <v>46053</v>
      </c>
      <c r="C56" s="29">
        <v>148020.76496999999</v>
      </c>
      <c r="D56" s="29">
        <v>45712.737528999998</v>
      </c>
      <c r="E56" s="29">
        <v>5626.0573575999997</v>
      </c>
      <c r="F56" s="29">
        <v>96681.970082</v>
      </c>
    </row>
  </sheetData>
  <mergeCells count="1">
    <mergeCell ref="C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B0B220-A3EF-4133-9B17-34087E9C99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www.w3.org/XML/1998/namespace"/>
    <ds:schemaRef ds:uri="http://purl.org/dc/dcmitype/"/>
    <ds:schemaRef ds:uri="f70718e3-60b0-4a02-ae39-ba00425413df"/>
    <ds:schemaRef ds:uri="8583b28b-f60e-43ea-ad2e-f35bdd60c0e2"/>
  </ds:schemaRefs>
</ds:datastoreItem>
</file>

<file path=customXml/itemProps2.xml><?xml version="1.0" encoding="utf-8"?>
<ds:datastoreItem xmlns:ds="http://schemas.openxmlformats.org/officeDocument/2006/customXml" ds:itemID="{860F5628-F5A4-4140-BF69-BC6A912BB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Montos vigentes</vt:lpstr>
      <vt:lpstr>Montos transados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2026-02-20T18:34:59Z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