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ipos de cambio-Transado" sheetId="429" r:id="rId2"/>
    <sheet name="Tipos de cambio-Vigente" sheetId="445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D9" i="445"/>
  <c r="L9" i="445"/>
  <c r="T9" i="445"/>
  <c r="AB9" i="445"/>
  <c r="AJ9" i="445"/>
  <c r="M9" i="445"/>
  <c r="N9" i="445"/>
  <c r="AD9" i="445"/>
  <c r="O9" i="445"/>
  <c r="W9" i="445"/>
  <c r="AE9" i="445"/>
  <c r="U9" i="445"/>
  <c r="F9" i="445"/>
  <c r="H9" i="445"/>
  <c r="P9" i="445"/>
  <c r="X9" i="445"/>
  <c r="AF9" i="445"/>
  <c r="AC9" i="445"/>
  <c r="I9" i="445"/>
  <c r="Q9" i="445"/>
  <c r="Y9" i="445"/>
  <c r="AG9" i="445"/>
  <c r="AK9" i="445"/>
  <c r="A9" i="445"/>
  <c r="J9" i="445"/>
  <c r="R9" i="445"/>
  <c r="Z9" i="445"/>
  <c r="AH9" i="445"/>
  <c r="E9" i="445"/>
  <c r="V9" i="445"/>
  <c r="G9" i="445"/>
  <c r="C9" i="445"/>
  <c r="K9" i="445"/>
  <c r="S9" i="445"/>
  <c r="AA9" i="445"/>
  <c r="AI9" i="445"/>
  <c r="B2" i="429" l="1"/>
  <c r="Z9" i="429"/>
  <c r="S9" i="429"/>
  <c r="L9" i="429"/>
  <c r="U9" i="429"/>
  <c r="J9" i="429"/>
  <c r="D9" i="429"/>
  <c r="M9" i="429"/>
  <c r="F9" i="429"/>
  <c r="N9" i="429"/>
  <c r="V9" i="429"/>
  <c r="AD9" i="429"/>
  <c r="A9" i="429"/>
  <c r="K9" i="429"/>
  <c r="AB9" i="429"/>
  <c r="E9" i="429"/>
  <c r="G9" i="429"/>
  <c r="O9" i="429"/>
  <c r="W9" i="429"/>
  <c r="AE9" i="429"/>
  <c r="AA9" i="429"/>
  <c r="T9" i="429"/>
  <c r="AC9" i="429"/>
  <c r="P9" i="429"/>
  <c r="R9" i="429"/>
  <c r="C9" i="429"/>
  <c r="H9" i="429"/>
  <c r="X9" i="429"/>
  <c r="I9" i="429"/>
  <c r="Q9" i="429"/>
  <c r="Y9" i="429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<sst xmlns="http://schemas.openxmlformats.org/spreadsheetml/2006/main" count="5104" uniqueCount="228">
  <si>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</si>
  <si>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</si>
  <si>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</si>
  <si>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</si>
  <si>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</si>
  <si>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</si>
  <si>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</si>
  <si>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</si>
  <si>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</si>
  <si>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</si>
  <si>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</si>
  <si>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</si>
  <si>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</si>
  <si>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</si>
  <si>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</si>
  <si>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</si>
  <si>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</si>
  <si>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</si>
  <si>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</si>
  <si>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</si>
  <si>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</si>
  <si>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</si>
  <si>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</si>
  <si>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</si>
  <si>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</si>
  <si>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</si>
  <si>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</si>
  <si>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</si>
  <si>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</si>
  <si>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</si>
  <si>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</si>
  <si>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</si>
  <si>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</si>
  <si>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</si>
  <si>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</si>
  <si>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</si>
  <si>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</si>
  <si>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</si>
  <si>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</si>
  <si>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</si>
  <si>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</si>
  <si>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</si>
  <si>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</si>
  <si>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</si>
  <si>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</si>
  <si>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</si>
  <si>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</si>
  <si>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</si>
  <si>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</si>
  <si>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</si>
  <si>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</si>
  <si>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</si>
  <si>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</si>
  <si>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</si>
  <si>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</si>
  <si>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</si>
  <si>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</si>
  <si>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</si>
  <si>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</si>
  <si>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</si>
  <si>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</si>
  <si>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</si>
  <si>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</si>
  <si>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</si>
  <si>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</si>
  <si>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</si>
  <si>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</si>
  <si>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</si>
  <si>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</si>
  <si>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</si>
  <si>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</si>
  <si>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</si>
  <si>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</si>
  <si>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</si>
  <si>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</si>
  <si>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</si>
  <si>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</si>
  <si>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</si>
  <si>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</si>
  <si>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</si>
  <si>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</si>
  <si>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</si>
  <si>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</si>
  <si>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</si>
  <si>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</si>
  <si>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</si>
  <si>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</si>
  <si>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</si>
  <si>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</si>
  <si>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</si>
  <si>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</si>
  <si>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</si>
  <si>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</si>
  <si>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F099.DER.STO.Z.42.Z.Z.TOT.Z.MMUSD.FXT.Z.Z.0.M</t>
  </si>
  <si>
    <t>F099.DER.FLU.Z.42.Z.Z.TOT.Z.MMUSD.FXT.Z.Z.0.M</t>
  </si>
  <si>
    <t>Total</t>
  </si>
  <si>
    <t>Compra</t>
  </si>
  <si>
    <t>Venta</t>
  </si>
  <si>
    <t>Neto</t>
  </si>
  <si>
    <t>F099.DER.STO.Z.42.R.40.TOT.Z.MMUSD.CLPUSD.Z.Z.0.M</t>
  </si>
  <si>
    <t>F099.DER.STO.Z.42.R.40.COM.Z.MMUSD.CLPUSD.Z.Z.0.M</t>
  </si>
  <si>
    <t>F099.DER.STO.Z.42.R.40.VTA.Z.MMUSD.CLPUSD.Z.Z.0.M</t>
  </si>
  <si>
    <t>F099.DER.STO.Z.42.R.40.NET.Z.MMUSD.CLPUSD.Z.Z.0.M</t>
  </si>
  <si>
    <t>F099.DER.STO.Z.42.R.40.TOT.Z.MMUSD.CLPUSD.R.P17.0.M</t>
  </si>
  <si>
    <t>F099.DER.STO.Z.42.R.40.TOT.Z.MMUSD.CLPUSD.R.P835.0.M</t>
  </si>
  <si>
    <t>F099.DER.STO.Z.42.R.40.TOT.Z.MMUSD.CLPUSD.R.P3695.0.M</t>
  </si>
  <si>
    <t>F099.DER.STO.Z.42.R.40.TOT.Z.MMUSD.CLPUSD.R.P96185.0.M</t>
  </si>
  <si>
    <t>F099.DER.STO.Z.42.R.40.TOT.Z.MMUSD.CLPUSD.R.P186370.0.M</t>
  </si>
  <si>
    <t>F099.DER.STO.Z.42.R.40.TOT.Z.MMUSD.CLPUSD.R.MA01.0.M</t>
  </si>
  <si>
    <t>F099.DER.STO.Z.42.N.NR.TOT.Z.MMUSD.CLPUSD.Z.Z.0.M</t>
  </si>
  <si>
    <t>F099.DER.STO.Z.42.N.NR.COM.Z.MMUSD.CLPUSD.Z.Z.0.M</t>
  </si>
  <si>
    <t>F099.DER.STO.Z.42.N.NR.VTA.Z.MMUSD.CLPUSD.Z.Z.0.M</t>
  </si>
  <si>
    <t>F099.DER.STO.Z.42.N.NR.NET.Z.MMUSD.CLPUSD.Z.Z.0.M</t>
  </si>
  <si>
    <t>F099.DER.STO.Z.42.N.NR.TOT.Z.MMUSD.CLPUSD.R.P17.0.M</t>
  </si>
  <si>
    <t>F099.DER.STO.Z.42.N.NR.TOT.Z.MMUSD.CLPUSD.R.P835.0.M</t>
  </si>
  <si>
    <t>F099.DER.STO.Z.42.N.NR.TOT.Z.MMUSD.CLPUSD.R.P3695.0.M</t>
  </si>
  <si>
    <t>F099.DER.STO.Z.42.N.NR.TOT.Z.MMUSD.CLPUSD.R.P96185.0.M</t>
  </si>
  <si>
    <t>F099.DER.STO.Z.42.N.NR.TOT.Z.MMUSD.CLPUSD.R.P186370.0.M</t>
  </si>
  <si>
    <t>F099.DER.STO.Z.42.N.NR.TOT.Z.MMUSD.CLPUSD.R.MA01.0.M</t>
  </si>
  <si>
    <t>Total pares de monedas</t>
  </si>
  <si>
    <t>Otros pares de monedas</t>
  </si>
  <si>
    <t>F099.DER.STO.Z.42.Z.Z.TOT.Z.MMUSD.CLPUSD.Z.Z.0.M</t>
  </si>
  <si>
    <t>F099.DER.STO.Z.42.Z.Z.TOT.Z.MMUSD.USDEUR.Z.Z.0.M</t>
  </si>
  <si>
    <t>F099.DER.STO.Z.42.Z.Z.TOT.Z.MMUSD.USDJPY.Z.Z.0.M</t>
  </si>
  <si>
    <t>F099.DER.STO.Z.42.Z.Z.TOT.Z.MMUSD.USDBRL.Z.Z.0.M</t>
  </si>
  <si>
    <t>F099.DER.STO.Z.42.Z.Z.TOT.Z.MMUSD.USDMXN.Z.Z.0.M</t>
  </si>
  <si>
    <t>F099.DER.STO.Z.42.Z.Z.TOT.Z.MMUSD.USDCNY.Z.Z.0.M</t>
  </si>
  <si>
    <t>F099.DER.STO.Z.42.Z.Z.TOT.Z.MMUSD.USDGBP.Z.Z.0.M</t>
  </si>
  <si>
    <t>F099.DER.STO.Z.42.Z.Z.TOT.Z.MMUSD.OPM.Z.Z.0.M</t>
  </si>
  <si>
    <t>F099.DER.FLU.Z.42.Z.Z.TOT.Z.MMUSD.CLPUSD.Z.Z.0.M</t>
  </si>
  <si>
    <t>F099.DER.FLU.Z.42.R.40.TOT.Z.MMUSD.CLPUSD.Z.Z.0.M</t>
  </si>
  <si>
    <t>F099.DER.FLU.Z.42.R.40.TOT.Z.MMUSD.CLPUSD.C.P17.0.M</t>
  </si>
  <si>
    <t>F099.DER.FLU.Z.42.R.40.TOT.Z.MMUSD.CLPUSD.C.P835.0.M</t>
  </si>
  <si>
    <t>F099.DER.FLU.Z.42.R.40.TOT.Z.MMUSD.CLPUSD.C.P3695.0.M</t>
  </si>
  <si>
    <t>F099.DER.FLU.Z.42.R.40.TOT.Z.MMUSD.CLPUSD.C.P96185.0.M</t>
  </si>
  <si>
    <t>F099.DER.FLU.Z.42.R.40.TOT.Z.MMUSD.CLPUSD.C.P186370.0.M</t>
  </si>
  <si>
    <t>F099.DER.FLU.Z.42.R.40.TOT.Z.MMUSD.CLPUSD.C.MA01.0.M</t>
  </si>
  <si>
    <t>F099.DER.FLU.Z.42.R.40.COM.Z.MMUSD.CLPUSD.Z.Z.0.M</t>
  </si>
  <si>
    <t>F099.DER.FLU.Z.42.R.40.VTA.Z.MMUSD.CLPUSD.Z.Z.0.M</t>
  </si>
  <si>
    <t>F099.DER.FLU.Z.42.R.40.NET.Z.MMUSD.CLPUSD.Z.Z.0.M</t>
  </si>
  <si>
    <t>F099.DER.FLU.Z.42.N.NR.TOT.Z.MMUSD.CLPUSD.Z.Z.0.M</t>
  </si>
  <si>
    <t>F099.DER.FLU.Z.42.N.NR.TOT.Z.MMUSD.CLPUSD.C.P17.0.M</t>
  </si>
  <si>
    <t>F099.DER.FLU.Z.42.N.NR.TOT.Z.MMUSD.CLPUSD.C.P835.0.M</t>
  </si>
  <si>
    <t>F099.DER.FLU.Z.42.N.NR.TOT.Z.MMUSD.CLPUSD.C.P3695.0.M</t>
  </si>
  <si>
    <t>F099.DER.FLU.Z.42.N.NR.TOT.Z.MMUSD.CLPUSD.C.P96185.0.M</t>
  </si>
  <si>
    <t>F099.DER.FLU.Z.42.N.NR.TOT.Z.MMUSD.CLPUSD.C.P186370.0.M</t>
  </si>
  <si>
    <t>F099.DER.FLU.Z.42.N.NR.TOT.Z.MMUSD.CLPUSD.C.MA01.0.M</t>
  </si>
  <si>
    <t>F099.DER.FLU.Z.42.N.NR.COM.Z.MMUSD.CLPUSD.Z.Z.0.M</t>
  </si>
  <si>
    <t>F099.DER.FLU.Z.42.N.NR.VTA.Z.MMUSD.CLPUSD.Z.Z.0.M</t>
  </si>
  <si>
    <t>F099.DER.FLU.Z.42.N.NR.NET.Z.MMUSD.CLPUSD.Z.Z.0.M</t>
  </si>
  <si>
    <t>F099.DER.FLU.Z.42.Z.Z.TOT.Z.MMUSD.USDEUR.Z.Z.0.M</t>
  </si>
  <si>
    <t>F099.DER.FLU.Z.42.Z.Z.TOT.Z.MMUSD.USDJPY.Z.Z.0.M</t>
  </si>
  <si>
    <t>F099.DER.FLU.Z.42.Z.Z.TOT.Z.MMUSD.USDBRL.Z.Z.0.M</t>
  </si>
  <si>
    <t>F099.DER.FLU.Z.42.Z.Z.TOT.Z.MMUSD.USDMXN.Z.Z.0.M</t>
  </si>
  <si>
    <t>F099.DER.FLU.Z.42.Z.Z.TOT.Z.MMUSD.USDCNY.Z.Z.0.M</t>
  </si>
  <si>
    <t>F099.DER.FLU.Z.42.Z.Z.TOT.Z.MMUSD.USDGBP.Z.Z.0.M</t>
  </si>
  <si>
    <t>F099.DER.FLU.Z.42.Z.Z.TOT.Z.MMUSD.OPM.Z.Z.0.M</t>
  </si>
  <si>
    <t>1DEC2021</t>
  </si>
  <si>
    <t>F099.DER.STO.Z.42.Z.Z.NET.Z.MMUSD.CLPUSD.R.P17.0.M</t>
  </si>
  <si>
    <t>F099.DER.STO.Z.42.Z.Z.NET.Z.MMUSD.CLPUSD.R.P835.0.M</t>
  </si>
  <si>
    <t>F099.DER.STO.Z.42.Z.Z.NET.Z.MMUSD.CLPUSD.R.P3695.0.M</t>
  </si>
  <si>
    <t>F099.DER.STO.Z.42.Z.Z.NET.Z.MMUSD.CLPUSD.R.P96185.0.M</t>
  </si>
  <si>
    <t>F099.DER.STO.Z.42.Z.Z.NET.Z.MMUSD.CLPUSD.R.P186370.0.M</t>
  </si>
  <si>
    <t>F099.DER.STO.Z.42.Z.Z.NET.Z.MMUSD.CLPUSD.R.MA01.0.M</t>
  </si>
  <si>
    <t>Hasta 7 días</t>
  </si>
  <si>
    <t>Plazo de 8 a 35 días</t>
  </si>
  <si>
    <t>Plazo de 36 a 95 días</t>
  </si>
  <si>
    <t>Plazo de 96 a 185 días</t>
  </si>
  <si>
    <t>Plazo de 186 a 370 días</t>
  </si>
  <si>
    <t>Plazo mayor a 370 días</t>
  </si>
  <si>
    <t>USD-CLP</t>
  </si>
  <si>
    <t>USD-EUR</t>
  </si>
  <si>
    <t>USD-JPY</t>
  </si>
  <si>
    <t>USD-BRL</t>
  </si>
  <si>
    <t>USD-MXN</t>
  </si>
  <si>
    <t>USD-CNY</t>
  </si>
  <si>
    <t>USD-GBP</t>
  </si>
  <si>
    <t>$AK$9</t>
  </si>
  <si>
    <t>$AG$9</t>
  </si>
  <si>
    <t>$X$9</t>
  </si>
  <si>
    <t>$T$9</t>
  </si>
  <si>
    <t>$Z$9</t>
  </si>
  <si>
    <t>$AJ$9</t>
  </si>
  <si>
    <t>$AI$9</t>
  </si>
  <si>
    <t>$P$9</t>
  </si>
  <si>
    <t>$AA$9</t>
  </si>
  <si>
    <t>$Q$9</t>
  </si>
  <si>
    <t>$F$9</t>
  </si>
  <si>
    <t>$N$9</t>
  </si>
  <si>
    <t>$A$9</t>
  </si>
  <si>
    <t>$J$9</t>
  </si>
  <si>
    <t>$V$9</t>
  </si>
  <si>
    <t>$C$9</t>
  </si>
  <si>
    <t>$AB$9</t>
  </si>
  <si>
    <t>$S$9</t>
  </si>
  <si>
    <t>$I$9</t>
  </si>
  <si>
    <t>$AD$9</t>
  </si>
  <si>
    <t>$H$9</t>
  </si>
  <si>
    <t>$W$9</t>
  </si>
  <si>
    <t>$AF$9</t>
  </si>
  <si>
    <t>$K$9</t>
  </si>
  <si>
    <t>$M$9</t>
  </si>
  <si>
    <t>$AE$9</t>
  </si>
  <si>
    <t>$AH$9</t>
  </si>
  <si>
    <t>$R$9</t>
  </si>
  <si>
    <t>$D$9</t>
  </si>
  <si>
    <t>$L$9</t>
  </si>
  <si>
    <t>$E$9</t>
  </si>
  <si>
    <t>$U$9</t>
  </si>
  <si>
    <t>$AC$9</t>
  </si>
  <si>
    <t>$G$9</t>
  </si>
  <si>
    <t>$Y$9</t>
  </si>
  <si>
    <t>$O$9</t>
  </si>
  <si>
    <t>Fondos de Pensiones. Montos transados en derivados USD-CLP por sector de contraparte
Millones de USD</t>
  </si>
  <si>
    <t>Fondos de pensiones. Montos transados en derivados USD-CLP por plazo contractual
Millones de USD</t>
  </si>
  <si>
    <t>Fondos de pensiones con Bancos</t>
  </si>
  <si>
    <t>Fondos de pensiones  con No residentes</t>
  </si>
  <si>
    <t>Fondos de pensiones con todas sus contrapartes</t>
  </si>
  <si>
    <t>Fondos de pensiones con No residentes</t>
  </si>
  <si>
    <t>Fondos de pensiones. Montos transados totales derivados de tipos de cambio por pares de monedas
Millones de USD</t>
  </si>
  <si>
    <t>Fondos de pensiones. Montos vigentes totales de derivados de tipos de cambio por pares de monedas
Millones de USD</t>
  </si>
  <si>
    <t>Fondos de pensiones. Montos vigentes en derivados USD-CLP por sector de contraparte
Millones de USD</t>
  </si>
  <si>
    <t>Fondos de pensiones. Montos vigentes netos en derivados USD-CLP por plazo residual
Millones de USD</t>
  </si>
  <si>
    <t>Fondos de pensiones. Montos vigentes totales en derivados USD-CLP por plazo residual
Millones de USD</t>
  </si>
  <si>
    <t>Tipos de cambio-Transado</t>
  </si>
  <si>
    <t>Tipos de cambio-Vigente</t>
  </si>
  <si>
    <t>A1:A45</t>
  </si>
  <si>
    <t>22SEP2025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</si>
</sst>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0" fillId="0" borderId="14" xfId="0" applyBorder="1"/>
    <xf numFmtId="43" fontId="0" fillId="34" borderId="15" xfId="43" applyFont="1" applyFill="1" applyBorder="1" applyAlignment="1">
      <alignment horizontal="center" vertical="center" wrapText="1"/>
    </xf>
    <xf numFmtId="0" fontId="0" fillId="0" borderId="14" xfId="0" applyFill="1" applyBorder="1"/>
    <xf numFmtId="0" fontId="21" fillId="35" borderId="0" xfId="0" applyFont="1" applyFill="1" applyBorder="1" applyAlignment="1">
      <alignment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14" fontId="0" fillId="0" borderId="20" xfId="0" applyNumberFormat="1" applyBorder="1"/>
    <xf numFmtId="14" fontId="0" fillId="0" borderId="0" xfId="0" applyNumberFormat="1" applyBorder="1"/>
    <xf numFmtId="14" fontId="0" fillId="0" borderId="21" xfId="0" applyNumberFormat="1" applyBorder="1"/>
    <xf numFmtId="43" fontId="0" fillId="34" borderId="24" xfId="43" applyFont="1" applyFill="1" applyBorder="1" applyAlignment="1">
      <alignment horizontal="center" vertical="center" wrapText="1"/>
    </xf>
    <xf numFmtId="43" fontId="0" fillId="0" borderId="20" xfId="43" applyFont="1" applyBorder="1"/>
    <xf numFmtId="43" fontId="0" fillId="0" borderId="0" xfId="43" applyFont="1" applyBorder="1"/>
    <xf numFmtId="43" fontId="0" fillId="0" borderId="21" xfId="43" applyFont="1" applyBorder="1"/>
    <xf numFmtId="14" fontId="22" fillId="35" borderId="16" xfId="0" applyNumberFormat="1" applyFont="1" applyFill="1" applyBorder="1" applyAlignment="1">
      <alignment vertical="center"/>
    </xf>
    <xf numFmtId="43" fontId="0" fillId="34" borderId="25" xfId="43" applyFont="1" applyFill="1" applyBorder="1" applyAlignment="1">
      <alignment horizontal="center" vertical="center" wrapText="1"/>
    </xf>
    <xf numFmtId="0" fontId="0" fillId="0" borderId="26" xfId="0" applyBorder="1"/>
    <xf numFmtId="0" fontId="0" fillId="0" borderId="27" xfId="0" applyBorder="1"/>
    <xf numFmtId="0" fontId="24" fillId="35" borderId="0" xfId="0" applyFont="1" applyFill="1" applyBorder="1" applyAlignment="1">
      <alignment vertical="center"/>
    </xf>
    <xf numFmtId="14" fontId="25" fillId="35" borderId="0" xfId="0" applyNumberFormat="1" applyFont="1" applyFill="1" applyBorder="1" applyAlignment="1">
      <alignment vertical="center"/>
    </xf>
    <xf numFmtId="14" fontId="22" fillId="35" borderId="17" xfId="0" applyNumberFormat="1" applyFont="1" applyFill="1" applyBorder="1" applyAlignment="1">
      <alignment vertical="center"/>
    </xf>
    <xf numFmtId="14" fontId="22" fillId="35" borderId="20" xfId="0" applyNumberFormat="1" applyFont="1" applyFill="1" applyBorder="1" applyAlignment="1">
      <alignment vertical="center"/>
    </xf>
    <xf numFmtId="0" fontId="0" fillId="0" borderId="26" xfId="0" applyFill="1" applyBorder="1"/>
    <xf numFmtId="0" fontId="0" fillId="0" borderId="27" xfId="0" applyFill="1" applyBorder="1"/>
    <xf numFmtId="43" fontId="0" fillId="0" borderId="33" xfId="43" applyFont="1" applyBorder="1"/>
    <xf numFmtId="43" fontId="0" fillId="0" borderId="34" xfId="43" applyFont="1" applyBorder="1"/>
    <xf numFmtId="43" fontId="0" fillId="0" borderId="35" xfId="43" applyFont="1" applyBorder="1"/>
    <xf numFmtId="0" fontId="26" fillId="39" borderId="22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/>
    </xf>
    <xf numFmtId="0" fontId="26" fillId="39" borderId="23" xfId="0" applyFont="1" applyFill="1" applyBorder="1" applyAlignment="1">
      <alignment horizontal="center" vertical="center"/>
    </xf>
    <xf numFmtId="0" fontId="26" fillId="38" borderId="22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/>
    </xf>
    <xf numFmtId="0" fontId="26" fillId="38" borderId="23" xfId="0" applyFont="1" applyFill="1" applyBorder="1" applyAlignment="1">
      <alignment horizontal="center" vertical="center"/>
    </xf>
    <xf numFmtId="0" fontId="26" fillId="39" borderId="28" xfId="0" applyFont="1" applyFill="1" applyBorder="1" applyAlignment="1">
      <alignment horizontal="center" vertical="center" wrapText="1"/>
    </xf>
    <xf numFmtId="0" fontId="26" fillId="39" borderId="29" xfId="0" applyFont="1" applyFill="1" applyBorder="1" applyAlignment="1">
      <alignment horizontal="center" vertical="center" wrapText="1"/>
    </xf>
    <xf numFmtId="0" fontId="26" fillId="39" borderId="10" xfId="0" applyFont="1" applyFill="1" applyBorder="1" applyAlignment="1">
      <alignment horizontal="center" vertical="center" wrapText="1"/>
    </xf>
    <xf numFmtId="0" fontId="26" fillId="39" borderId="30" xfId="0" applyFont="1" applyFill="1" applyBorder="1" applyAlignment="1">
      <alignment horizontal="center" vertical="center" wrapText="1"/>
    </xf>
    <xf numFmtId="0" fontId="26" fillId="39" borderId="31" xfId="0" applyFont="1" applyFill="1" applyBorder="1" applyAlignment="1">
      <alignment horizontal="center" vertical="center" wrapText="1"/>
    </xf>
    <xf numFmtId="0" fontId="26" fillId="39" borderId="32" xfId="0" applyFont="1" applyFill="1" applyBorder="1" applyAlignment="1">
      <alignment horizontal="center" vertical="center" wrapText="1"/>
    </xf>
    <xf numFmtId="0" fontId="26" fillId="38" borderId="16" xfId="0" applyFont="1" applyFill="1" applyBorder="1" applyAlignment="1">
      <alignment horizontal="center" vertical="center" wrapText="1"/>
    </xf>
    <xf numFmtId="0" fontId="26" fillId="38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66</v>
      </c>
      <c r="B1" t="s">
        <v>225</v>
      </c>
    </row>
    <row r="2" spans="1:14" x14ac:dyDescent="0.25">
      <c r="A2" s="13" t="s">
        <v>224</v>
      </c>
      <c r="B2" t="s">
        <v>189</v>
      </c>
      <c r="C2" t="s">
        <v>226</v>
      </c>
      <c r="D2" s="8">
        <v>44561</v>
      </c>
      <c r="E2" s="14">
        <v>45922.715462962966</v>
      </c>
      <c r="F2" t="b">
        <v>1</v>
      </c>
      <c r="G2" s="13" t="s">
        <v>85</v>
      </c>
      <c r="H2" s="13" t="s">
        <v>157</v>
      </c>
      <c r="I2" s="13" t="s">
        <v>227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224</v>
      </c>
      <c r="B3" t="s">
        <v>192</v>
      </c>
      <c r="C3" t="s">
        <v>226</v>
      </c>
      <c r="D3" s="8"/>
      <c r="E3" s="14">
        <v>45922.715462962966</v>
      </c>
      <c r="F3" t="b">
        <v>1</v>
      </c>
      <c r="G3" s="13" t="s">
        <v>94</v>
      </c>
      <c r="H3" s="13" t="s">
        <v>157</v>
      </c>
      <c r="I3" s="13" t="s">
        <v>227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224</v>
      </c>
      <c r="B4" t="s">
        <v>205</v>
      </c>
      <c r="C4" t="s">
        <v>226</v>
      </c>
      <c r="E4" s="14">
        <v>45922.715462962966</v>
      </c>
      <c r="F4" t="b">
        <v>1</v>
      </c>
      <c r="G4" s="13" t="s">
        <v>129</v>
      </c>
      <c r="H4" s="13" t="s">
        <v>157</v>
      </c>
      <c r="I4" s="13" t="s">
        <v>227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224</v>
      </c>
      <c r="B5" t="s">
        <v>207</v>
      </c>
      <c r="C5" t="s">
        <v>226</v>
      </c>
      <c r="E5" s="14">
        <v>45922.715462962966</v>
      </c>
      <c r="F5" t="b">
        <v>1</v>
      </c>
      <c r="G5" s="13" t="s">
        <v>150</v>
      </c>
      <c r="H5" s="13" t="s">
        <v>157</v>
      </c>
      <c r="I5" s="13" t="s">
        <v>227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224</v>
      </c>
      <c r="B6" t="s">
        <v>187</v>
      </c>
      <c r="C6" t="s">
        <v>226</v>
      </c>
      <c r="E6" s="14">
        <v>45922.715462962966</v>
      </c>
      <c r="F6" t="b">
        <v>1</v>
      </c>
      <c r="G6" s="13" t="s">
        <v>151</v>
      </c>
      <c r="H6" s="13" t="s">
        <v>157</v>
      </c>
      <c r="I6" s="13" t="s">
        <v>227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224</v>
      </c>
      <c r="B7" t="s">
        <v>210</v>
      </c>
      <c r="C7" t="s">
        <v>226</v>
      </c>
      <c r="D7" s="8"/>
      <c r="E7" s="14">
        <v>45922.715462962966</v>
      </c>
      <c r="F7" t="b">
        <v>1</v>
      </c>
      <c r="G7" s="13" t="s">
        <v>152</v>
      </c>
      <c r="H7" s="13" t="s">
        <v>157</v>
      </c>
      <c r="I7" s="13" t="s">
        <v>227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224</v>
      </c>
      <c r="B8" t="s">
        <v>197</v>
      </c>
      <c r="C8" t="s">
        <v>226</v>
      </c>
      <c r="E8" s="14">
        <v>45922.715462962966</v>
      </c>
      <c r="F8" t="b">
        <v>1</v>
      </c>
      <c r="G8" s="13" t="s">
        <v>153</v>
      </c>
      <c r="H8" s="13" t="s">
        <v>157</v>
      </c>
      <c r="I8" s="13" t="s">
        <v>227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224</v>
      </c>
      <c r="B9" t="s">
        <v>195</v>
      </c>
      <c r="C9" t="s">
        <v>226</v>
      </c>
      <c r="E9" s="14">
        <v>45922.715462962966</v>
      </c>
      <c r="F9" t="b">
        <v>1</v>
      </c>
      <c r="G9" s="13" t="s">
        <v>154</v>
      </c>
      <c r="H9" s="13" t="s">
        <v>157</v>
      </c>
      <c r="I9" s="13" t="s">
        <v>227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224</v>
      </c>
      <c r="B10" t="s">
        <v>190</v>
      </c>
      <c r="C10" t="s">
        <v>226</v>
      </c>
      <c r="D10" s="8"/>
      <c r="E10" s="14">
        <v>45922.715462962966</v>
      </c>
      <c r="F10" t="b">
        <v>1</v>
      </c>
      <c r="G10" s="13" t="s">
        <v>155</v>
      </c>
      <c r="H10" s="13" t="s">
        <v>157</v>
      </c>
      <c r="I10" s="13" t="s">
        <v>227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224</v>
      </c>
      <c r="B11" t="s">
        <v>200</v>
      </c>
      <c r="C11" t="s">
        <v>226</v>
      </c>
      <c r="E11" s="14">
        <v>45922.715462962966</v>
      </c>
      <c r="F11" t="b">
        <v>1</v>
      </c>
      <c r="G11" s="13" t="s">
        <v>156</v>
      </c>
      <c r="H11" s="13" t="s">
        <v>157</v>
      </c>
      <c r="I11" s="13" t="s">
        <v>227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224</v>
      </c>
      <c r="B12" t="s">
        <v>206</v>
      </c>
      <c r="C12" t="s">
        <v>226</v>
      </c>
      <c r="D12" s="14"/>
      <c r="E12" s="14">
        <v>45922.715462962966</v>
      </c>
      <c r="F12" t="b">
        <v>1</v>
      </c>
      <c r="G12" s="13" t="s">
        <v>130</v>
      </c>
      <c r="H12" s="13" t="s">
        <v>157</v>
      </c>
      <c r="I12" s="13" t="s">
        <v>227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224</v>
      </c>
      <c r="B13" t="s">
        <v>201</v>
      </c>
      <c r="C13" t="s">
        <v>226</v>
      </c>
      <c r="E13" s="14">
        <v>45922.715462962966</v>
      </c>
      <c r="F13" t="b">
        <v>1</v>
      </c>
      <c r="G13" s="13" t="s">
        <v>137</v>
      </c>
      <c r="H13" s="13" t="s">
        <v>157</v>
      </c>
      <c r="I13" s="13" t="s">
        <v>227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224</v>
      </c>
      <c r="B14" t="s">
        <v>188</v>
      </c>
      <c r="C14" t="s">
        <v>226</v>
      </c>
      <c r="D14" s="8"/>
      <c r="E14" s="14">
        <v>45922.715462962966</v>
      </c>
      <c r="F14" t="b">
        <v>1</v>
      </c>
      <c r="G14" s="13" t="s">
        <v>138</v>
      </c>
      <c r="H14" s="13" t="s">
        <v>157</v>
      </c>
      <c r="I14" s="13" t="s">
        <v>227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224</v>
      </c>
      <c r="B15" t="s">
        <v>212</v>
      </c>
      <c r="C15" t="s">
        <v>226</v>
      </c>
      <c r="E15" s="14">
        <v>45922.715462962966</v>
      </c>
      <c r="F15" t="b">
        <v>1</v>
      </c>
      <c r="G15" s="13" t="s">
        <v>139</v>
      </c>
      <c r="H15" s="13" t="s">
        <v>157</v>
      </c>
      <c r="I15" s="13" t="s">
        <v>227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224</v>
      </c>
      <c r="B16" t="s">
        <v>184</v>
      </c>
      <c r="C16" t="s">
        <v>226</v>
      </c>
      <c r="D16" s="14"/>
      <c r="E16" s="14">
        <v>45922.715462962966</v>
      </c>
      <c r="F16" t="b">
        <v>1</v>
      </c>
      <c r="G16" s="13" t="s">
        <v>140</v>
      </c>
      <c r="H16" s="13" t="s">
        <v>157</v>
      </c>
      <c r="I16" s="13" t="s">
        <v>227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224</v>
      </c>
      <c r="B17" t="s">
        <v>186</v>
      </c>
      <c r="C17" t="s">
        <v>226</v>
      </c>
      <c r="D17" s="14"/>
      <c r="E17" s="14">
        <v>45922.715462962966</v>
      </c>
      <c r="F17" t="b">
        <v>1</v>
      </c>
      <c r="G17" s="13" t="s">
        <v>147</v>
      </c>
      <c r="H17" s="13" t="s">
        <v>157</v>
      </c>
      <c r="I17" s="13" t="s">
        <v>227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224</v>
      </c>
      <c r="B18" t="s">
        <v>204</v>
      </c>
      <c r="C18" t="s">
        <v>226</v>
      </c>
      <c r="D18" s="8"/>
      <c r="E18" s="14">
        <v>45922.715462962966</v>
      </c>
      <c r="F18" t="b">
        <v>1</v>
      </c>
      <c r="G18" s="13" t="s">
        <v>148</v>
      </c>
      <c r="H18" s="13" t="s">
        <v>157</v>
      </c>
      <c r="I18" s="13" t="s">
        <v>227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224</v>
      </c>
      <c r="B19" t="s">
        <v>194</v>
      </c>
      <c r="C19" t="s">
        <v>226</v>
      </c>
      <c r="D19" s="8"/>
      <c r="E19" s="14">
        <v>45922.715462962966</v>
      </c>
      <c r="F19" t="b">
        <v>1</v>
      </c>
      <c r="G19" s="13" t="s">
        <v>149</v>
      </c>
      <c r="H19" s="13" t="s">
        <v>157</v>
      </c>
      <c r="I19" s="13" t="s">
        <v>227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224</v>
      </c>
      <c r="B20" t="s">
        <v>180</v>
      </c>
      <c r="C20" t="s">
        <v>226</v>
      </c>
      <c r="D20" s="8"/>
      <c r="E20" s="14">
        <v>45922.715462962966</v>
      </c>
      <c r="F20" t="b">
        <v>1</v>
      </c>
      <c r="G20" s="13" t="s">
        <v>131</v>
      </c>
      <c r="H20" s="13" t="s">
        <v>157</v>
      </c>
      <c r="I20" s="13" t="s">
        <v>227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224</v>
      </c>
      <c r="B21" t="s">
        <v>208</v>
      </c>
      <c r="C21" t="s">
        <v>226</v>
      </c>
      <c r="D21" s="8"/>
      <c r="E21" s="14">
        <v>45922.715462962966</v>
      </c>
      <c r="F21" t="b">
        <v>1</v>
      </c>
      <c r="G21" s="13" t="s">
        <v>132</v>
      </c>
      <c r="H21" s="13" t="s">
        <v>157</v>
      </c>
      <c r="I21" s="13" t="s">
        <v>227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224</v>
      </c>
      <c r="B22" t="s">
        <v>191</v>
      </c>
      <c r="C22" t="s">
        <v>226</v>
      </c>
      <c r="E22" s="14">
        <v>45922.715462962966</v>
      </c>
      <c r="F22" t="b">
        <v>1</v>
      </c>
      <c r="G22" s="13" t="s">
        <v>133</v>
      </c>
      <c r="H22" s="13" t="s">
        <v>157</v>
      </c>
      <c r="I22" s="13" t="s">
        <v>227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224</v>
      </c>
      <c r="B23" t="s">
        <v>198</v>
      </c>
      <c r="C23" t="s">
        <v>226</v>
      </c>
      <c r="E23" s="14">
        <v>45922.715462962966</v>
      </c>
      <c r="F23" t="b">
        <v>1</v>
      </c>
      <c r="G23" s="13" t="s">
        <v>134</v>
      </c>
      <c r="H23" s="13" t="s">
        <v>157</v>
      </c>
      <c r="I23" s="13" t="s">
        <v>227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224</v>
      </c>
      <c r="B24" t="s">
        <v>179</v>
      </c>
      <c r="C24" t="s">
        <v>226</v>
      </c>
      <c r="E24" s="14">
        <v>45922.715462962966</v>
      </c>
      <c r="F24" t="b">
        <v>1</v>
      </c>
      <c r="G24" s="13" t="s">
        <v>135</v>
      </c>
      <c r="H24" s="13" t="s">
        <v>157</v>
      </c>
      <c r="I24" s="13" t="s">
        <v>227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224</v>
      </c>
      <c r="B25" t="s">
        <v>211</v>
      </c>
      <c r="C25" t="s">
        <v>226</v>
      </c>
      <c r="E25" s="14">
        <v>45922.715462962966</v>
      </c>
      <c r="F25" t="b">
        <v>1</v>
      </c>
      <c r="G25" s="13" t="s">
        <v>136</v>
      </c>
      <c r="H25" s="13" t="s">
        <v>157</v>
      </c>
      <c r="I25" s="13" t="s">
        <v>227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224</v>
      </c>
      <c r="B26" t="s">
        <v>181</v>
      </c>
      <c r="C26" t="s">
        <v>226</v>
      </c>
      <c r="E26" s="14">
        <v>45922.715462962966</v>
      </c>
      <c r="F26" t="b">
        <v>1</v>
      </c>
      <c r="G26" s="13" t="s">
        <v>141</v>
      </c>
      <c r="H26" s="13" t="s">
        <v>157</v>
      </c>
      <c r="I26" s="13" t="s">
        <v>227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224</v>
      </c>
      <c r="B27" t="s">
        <v>185</v>
      </c>
      <c r="C27" t="s">
        <v>226</v>
      </c>
      <c r="D27" s="8"/>
      <c r="E27" s="14">
        <v>45922.715462962966</v>
      </c>
      <c r="F27" t="b">
        <v>1</v>
      </c>
      <c r="G27" s="13" t="s">
        <v>142</v>
      </c>
      <c r="H27" s="13" t="s">
        <v>157</v>
      </c>
      <c r="I27" s="13" t="s">
        <v>227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224</v>
      </c>
      <c r="B28" t="s">
        <v>193</v>
      </c>
      <c r="C28" t="s">
        <v>226</v>
      </c>
      <c r="E28" s="14">
        <v>45922.715462962966</v>
      </c>
      <c r="F28" t="b">
        <v>1</v>
      </c>
      <c r="G28" s="13" t="s">
        <v>143</v>
      </c>
      <c r="H28" s="13" t="s">
        <v>157</v>
      </c>
      <c r="I28" s="13" t="s">
        <v>227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224</v>
      </c>
      <c r="B29" t="s">
        <v>209</v>
      </c>
      <c r="C29" t="s">
        <v>226</v>
      </c>
      <c r="E29" s="14">
        <v>45922.715462962966</v>
      </c>
      <c r="F29" t="b">
        <v>1</v>
      </c>
      <c r="G29" s="13" t="s">
        <v>144</v>
      </c>
      <c r="H29" s="13" t="s">
        <v>157</v>
      </c>
      <c r="I29" s="13" t="s">
        <v>227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224</v>
      </c>
      <c r="B30" t="s">
        <v>196</v>
      </c>
      <c r="C30" t="s">
        <v>226</v>
      </c>
      <c r="E30" s="14">
        <v>45922.715462962966</v>
      </c>
      <c r="F30" t="b">
        <v>1</v>
      </c>
      <c r="G30" s="13" t="s">
        <v>145</v>
      </c>
      <c r="H30" s="13" t="s">
        <v>157</v>
      </c>
      <c r="I30" s="13" t="s">
        <v>227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224</v>
      </c>
      <c r="B31" t="s">
        <v>202</v>
      </c>
      <c r="C31" t="s">
        <v>226</v>
      </c>
      <c r="E31" s="14">
        <v>45922.715462962966</v>
      </c>
      <c r="F31" t="b">
        <v>1</v>
      </c>
      <c r="G31" s="13" t="s">
        <v>146</v>
      </c>
      <c r="H31" s="13" t="s">
        <v>157</v>
      </c>
      <c r="I31" s="13" t="s">
        <v>227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225</v>
      </c>
      <c r="B32" t="s">
        <v>189</v>
      </c>
      <c r="C32" t="s">
        <v>226</v>
      </c>
      <c r="D32">
        <v>44561</v>
      </c>
      <c r="E32" s="14">
        <v>45922.715462962966</v>
      </c>
      <c r="F32" t="b">
        <v>1</v>
      </c>
      <c r="G32" s="13" t="s">
        <v>85</v>
      </c>
      <c r="H32" s="13" t="s">
        <v>157</v>
      </c>
      <c r="I32" s="13" t="s">
        <v>227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225</v>
      </c>
      <c r="B33" t="s">
        <v>192</v>
      </c>
      <c r="C33" t="s">
        <v>226</v>
      </c>
      <c r="E33" s="14">
        <v>45922.715462962966</v>
      </c>
      <c r="F33" t="b">
        <v>1</v>
      </c>
      <c r="G33" s="13" t="s">
        <v>93</v>
      </c>
      <c r="H33" s="13" t="s">
        <v>157</v>
      </c>
      <c r="I33" s="13" t="s">
        <v>227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225</v>
      </c>
      <c r="B34" t="s">
        <v>205</v>
      </c>
      <c r="C34" t="s">
        <v>226</v>
      </c>
      <c r="E34" s="14">
        <v>45922.715462962966</v>
      </c>
      <c r="F34" t="b">
        <v>1</v>
      </c>
      <c r="G34" s="13" t="s">
        <v>121</v>
      </c>
      <c r="H34" s="13" t="s">
        <v>157</v>
      </c>
      <c r="I34" s="13" t="s">
        <v>227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225</v>
      </c>
      <c r="B35" t="s">
        <v>207</v>
      </c>
      <c r="C35" t="s">
        <v>226</v>
      </c>
      <c r="E35" s="14">
        <v>45922.715462962966</v>
      </c>
      <c r="F35" t="b">
        <v>1</v>
      </c>
      <c r="G35" s="13" t="s">
        <v>122</v>
      </c>
      <c r="H35" s="13" t="s">
        <v>157</v>
      </c>
      <c r="I35" s="13" t="s">
        <v>227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225</v>
      </c>
      <c r="B36" t="s">
        <v>187</v>
      </c>
      <c r="C36" t="s">
        <v>226</v>
      </c>
      <c r="E36" s="14">
        <v>45922.715462962966</v>
      </c>
      <c r="F36" t="b">
        <v>1</v>
      </c>
      <c r="G36" s="13" t="s">
        <v>123</v>
      </c>
      <c r="H36" s="13" t="s">
        <v>157</v>
      </c>
      <c r="I36" s="13" t="s">
        <v>227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225</v>
      </c>
      <c r="B37" t="s">
        <v>210</v>
      </c>
      <c r="C37" t="s">
        <v>226</v>
      </c>
      <c r="E37" s="14">
        <v>45922.715462962966</v>
      </c>
      <c r="F37" t="b">
        <v>1</v>
      </c>
      <c r="G37" s="13" t="s">
        <v>124</v>
      </c>
      <c r="H37" s="13" t="s">
        <v>157</v>
      </c>
      <c r="I37" s="13" t="s">
        <v>227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225</v>
      </c>
      <c r="B38" t="s">
        <v>197</v>
      </c>
      <c r="C38" t="s">
        <v>226</v>
      </c>
      <c r="E38" s="14">
        <v>45922.715462962966</v>
      </c>
      <c r="F38" t="b">
        <v>1</v>
      </c>
      <c r="G38" s="13" t="s">
        <v>125</v>
      </c>
      <c r="H38" s="13" t="s">
        <v>157</v>
      </c>
      <c r="I38" s="13" t="s">
        <v>227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225</v>
      </c>
      <c r="B39" t="s">
        <v>195</v>
      </c>
      <c r="C39" t="s">
        <v>226</v>
      </c>
      <c r="E39" s="14">
        <v>45922.715462962966</v>
      </c>
      <c r="F39" t="b">
        <v>1</v>
      </c>
      <c r="G39" s="13" t="s">
        <v>126</v>
      </c>
      <c r="H39" s="13" t="s">
        <v>157</v>
      </c>
      <c r="I39" s="13" t="s">
        <v>227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225</v>
      </c>
      <c r="B40" t="s">
        <v>190</v>
      </c>
      <c r="C40" t="s">
        <v>226</v>
      </c>
      <c r="E40" s="14">
        <v>45922.715462962966</v>
      </c>
      <c r="F40" t="b">
        <v>1</v>
      </c>
      <c r="G40" s="13" t="s">
        <v>127</v>
      </c>
      <c r="H40" s="13" t="s">
        <v>157</v>
      </c>
      <c r="I40" s="13" t="s">
        <v>227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225</v>
      </c>
      <c r="B41" t="s">
        <v>200</v>
      </c>
      <c r="C41" t="s">
        <v>226</v>
      </c>
      <c r="E41" s="14">
        <v>45922.715462962966</v>
      </c>
      <c r="F41" t="b">
        <v>1</v>
      </c>
      <c r="G41" s="13" t="s">
        <v>128</v>
      </c>
      <c r="H41" s="13" t="s">
        <v>157</v>
      </c>
      <c r="I41" s="13" t="s">
        <v>227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225</v>
      </c>
      <c r="B42" t="s">
        <v>206</v>
      </c>
      <c r="C42" t="s">
        <v>226</v>
      </c>
      <c r="E42" s="14">
        <v>45922.715462962966</v>
      </c>
      <c r="F42" t="b">
        <v>1</v>
      </c>
      <c r="G42" s="13" t="s">
        <v>99</v>
      </c>
      <c r="H42" s="13" t="s">
        <v>157</v>
      </c>
      <c r="I42" s="13" t="s">
        <v>227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225</v>
      </c>
      <c r="B43" t="s">
        <v>201</v>
      </c>
      <c r="C43" t="s">
        <v>226</v>
      </c>
      <c r="E43" s="14">
        <v>45922.715462962966</v>
      </c>
      <c r="F43" t="b">
        <v>1</v>
      </c>
      <c r="G43" s="13" t="s">
        <v>100</v>
      </c>
      <c r="H43" s="13" t="s">
        <v>157</v>
      </c>
      <c r="I43" s="13" t="s">
        <v>227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225</v>
      </c>
      <c r="B44" t="s">
        <v>188</v>
      </c>
      <c r="C44" t="s">
        <v>226</v>
      </c>
      <c r="D44" s="14"/>
      <c r="E44" s="14">
        <v>45922.715462962966</v>
      </c>
      <c r="F44" t="b">
        <v>1</v>
      </c>
      <c r="G44" s="13" t="s">
        <v>101</v>
      </c>
      <c r="H44" s="13" t="s">
        <v>157</v>
      </c>
      <c r="I44" s="13" t="s">
        <v>227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225</v>
      </c>
      <c r="B45" t="s">
        <v>212</v>
      </c>
      <c r="C45" t="s">
        <v>226</v>
      </c>
      <c r="E45" s="14">
        <v>45922.715462962966</v>
      </c>
      <c r="F45" t="b">
        <v>1</v>
      </c>
      <c r="G45" s="13" t="s">
        <v>102</v>
      </c>
      <c r="H45" s="13" t="s">
        <v>157</v>
      </c>
      <c r="I45" s="13" t="s">
        <v>227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225</v>
      </c>
      <c r="B46" t="s">
        <v>184</v>
      </c>
      <c r="C46" t="s">
        <v>226</v>
      </c>
      <c r="E46" s="14">
        <v>45922.715462962966</v>
      </c>
      <c r="F46" t="b">
        <v>1</v>
      </c>
      <c r="G46" s="13" t="s">
        <v>109</v>
      </c>
      <c r="H46" s="13" t="s">
        <v>157</v>
      </c>
      <c r="I46" s="13" t="s">
        <v>227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225</v>
      </c>
      <c r="B47" t="s">
        <v>186</v>
      </c>
      <c r="C47" t="s">
        <v>226</v>
      </c>
      <c r="E47" s="14">
        <v>45922.715462962966</v>
      </c>
      <c r="F47" t="b">
        <v>1</v>
      </c>
      <c r="G47" s="13" t="s">
        <v>110</v>
      </c>
      <c r="H47" s="13" t="s">
        <v>157</v>
      </c>
      <c r="I47" s="13" t="s">
        <v>227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 t="s">
        <v>225</v>
      </c>
      <c r="B48" t="s">
        <v>204</v>
      </c>
      <c r="C48" t="s">
        <v>226</v>
      </c>
      <c r="E48" s="14">
        <v>45922.715462962966</v>
      </c>
      <c r="F48" t="b">
        <v>1</v>
      </c>
      <c r="G48" s="13" t="s">
        <v>111</v>
      </c>
      <c r="H48" s="13" t="s">
        <v>157</v>
      </c>
      <c r="I48" s="13" t="s">
        <v>227</v>
      </c>
      <c r="J48">
        <v>0</v>
      </c>
      <c r="K48" s="13" t="s">
        <v>92</v>
      </c>
      <c r="L48" t="b">
        <v>0</v>
      </c>
      <c r="M48" t="b">
        <v>0</v>
      </c>
      <c r="N48" t="b">
        <v>0</v>
      </c>
    </row>
    <row r="49" spans="1:14" x14ac:dyDescent="0.25">
      <c r="A49" s="13" t="s">
        <v>225</v>
      </c>
      <c r="B49" t="s">
        <v>194</v>
      </c>
      <c r="C49" t="s">
        <v>226</v>
      </c>
      <c r="E49" s="14">
        <v>45922.715462962966</v>
      </c>
      <c r="F49" t="b">
        <v>1</v>
      </c>
      <c r="G49" s="13" t="s">
        <v>112</v>
      </c>
      <c r="H49" s="13" t="s">
        <v>157</v>
      </c>
      <c r="I49" s="13" t="s">
        <v>227</v>
      </c>
      <c r="J49">
        <v>0</v>
      </c>
      <c r="K49" s="13" t="s">
        <v>92</v>
      </c>
      <c r="L49" t="b">
        <v>0</v>
      </c>
      <c r="M49" t="b">
        <v>0</v>
      </c>
      <c r="N49" t="b">
        <v>0</v>
      </c>
    </row>
    <row r="50" spans="1:14" x14ac:dyDescent="0.25">
      <c r="A50" s="13" t="s">
        <v>225</v>
      </c>
      <c r="B50" t="s">
        <v>180</v>
      </c>
      <c r="C50" t="s">
        <v>226</v>
      </c>
      <c r="D50" s="8"/>
      <c r="E50" s="14">
        <v>45922.715462962966</v>
      </c>
      <c r="F50" t="b">
        <v>1</v>
      </c>
      <c r="G50" s="13" t="s">
        <v>158</v>
      </c>
      <c r="H50" s="13" t="s">
        <v>157</v>
      </c>
      <c r="I50" s="13" t="s">
        <v>227</v>
      </c>
      <c r="J50">
        <v>0</v>
      </c>
      <c r="K50" s="13" t="s">
        <v>92</v>
      </c>
      <c r="L50" t="b">
        <v>0</v>
      </c>
      <c r="M50" t="b">
        <v>0</v>
      </c>
      <c r="N50" t="b">
        <v>0</v>
      </c>
    </row>
    <row r="51" spans="1:14" x14ac:dyDescent="0.25">
      <c r="A51" s="13" t="s">
        <v>225</v>
      </c>
      <c r="B51" t="s">
        <v>208</v>
      </c>
      <c r="C51" t="s">
        <v>226</v>
      </c>
      <c r="D51" s="14"/>
      <c r="E51" s="14">
        <v>45922.715462962966</v>
      </c>
      <c r="F51" t="b">
        <v>1</v>
      </c>
      <c r="G51" s="13" t="s">
        <v>159</v>
      </c>
      <c r="H51" s="13" t="s">
        <v>157</v>
      </c>
      <c r="I51" s="13" t="s">
        <v>227</v>
      </c>
      <c r="J51">
        <v>0</v>
      </c>
      <c r="K51" s="13" t="s">
        <v>92</v>
      </c>
      <c r="L51" t="b">
        <v>0</v>
      </c>
      <c r="M51" t="b">
        <v>0</v>
      </c>
      <c r="N51" t="b">
        <v>0</v>
      </c>
    </row>
    <row r="52" spans="1:14" x14ac:dyDescent="0.25">
      <c r="A52" s="13" t="s">
        <v>225</v>
      </c>
      <c r="B52" t="s">
        <v>191</v>
      </c>
      <c r="C52" t="s">
        <v>226</v>
      </c>
      <c r="E52" s="14">
        <v>45922.715462962966</v>
      </c>
      <c r="F52" t="b">
        <v>1</v>
      </c>
      <c r="G52" s="13" t="s">
        <v>160</v>
      </c>
      <c r="H52" s="13" t="s">
        <v>157</v>
      </c>
      <c r="I52" s="13" t="s">
        <v>227</v>
      </c>
      <c r="J52">
        <v>0</v>
      </c>
      <c r="K52" s="13" t="s">
        <v>92</v>
      </c>
      <c r="L52" t="b">
        <v>0</v>
      </c>
      <c r="M52" t="b">
        <v>0</v>
      </c>
      <c r="N52" t="b">
        <v>0</v>
      </c>
    </row>
    <row r="53" spans="1:14" x14ac:dyDescent="0.25">
      <c r="A53" s="13" t="s">
        <v>225</v>
      </c>
      <c r="B53" t="s">
        <v>198</v>
      </c>
      <c r="C53" t="s">
        <v>226</v>
      </c>
      <c r="E53" s="14">
        <v>45922.715462962966</v>
      </c>
      <c r="F53" t="b">
        <v>1</v>
      </c>
      <c r="G53" s="13" t="s">
        <v>161</v>
      </c>
      <c r="H53" s="13" t="s">
        <v>157</v>
      </c>
      <c r="I53" s="13" t="s">
        <v>227</v>
      </c>
      <c r="J53">
        <v>0</v>
      </c>
      <c r="K53" s="13" t="s">
        <v>92</v>
      </c>
      <c r="L53" t="b">
        <v>0</v>
      </c>
      <c r="M53" t="b">
        <v>0</v>
      </c>
      <c r="N53" t="b">
        <v>0</v>
      </c>
    </row>
    <row r="54" spans="1:14" x14ac:dyDescent="0.25">
      <c r="A54" s="13" t="s">
        <v>225</v>
      </c>
      <c r="B54" t="s">
        <v>179</v>
      </c>
      <c r="C54" t="s">
        <v>226</v>
      </c>
      <c r="E54" s="14">
        <v>45922.715462962966</v>
      </c>
      <c r="F54" t="b">
        <v>1</v>
      </c>
      <c r="G54" s="13" t="s">
        <v>162</v>
      </c>
      <c r="H54" s="13" t="s">
        <v>157</v>
      </c>
      <c r="I54" s="13" t="s">
        <v>227</v>
      </c>
      <c r="J54">
        <v>0</v>
      </c>
      <c r="K54" s="13" t="s">
        <v>92</v>
      </c>
      <c r="L54" t="b">
        <v>0</v>
      </c>
      <c r="M54" t="b">
        <v>0</v>
      </c>
      <c r="N54" t="b">
        <v>0</v>
      </c>
    </row>
    <row r="55" spans="1:14" x14ac:dyDescent="0.25">
      <c r="A55" s="13" t="s">
        <v>225</v>
      </c>
      <c r="B55" t="s">
        <v>211</v>
      </c>
      <c r="C55" t="s">
        <v>226</v>
      </c>
      <c r="E55" s="14">
        <v>45922.715462962966</v>
      </c>
      <c r="F55" t="b">
        <v>1</v>
      </c>
      <c r="G55" s="13" t="s">
        <v>163</v>
      </c>
      <c r="H55" s="13" t="s">
        <v>157</v>
      </c>
      <c r="I55" s="13" t="s">
        <v>227</v>
      </c>
      <c r="J55">
        <v>0</v>
      </c>
      <c r="K55" s="13" t="s">
        <v>92</v>
      </c>
      <c r="L55" t="b">
        <v>0</v>
      </c>
      <c r="M55" t="b">
        <v>0</v>
      </c>
      <c r="N55" t="b">
        <v>0</v>
      </c>
    </row>
    <row r="56" spans="1:14" x14ac:dyDescent="0.25">
      <c r="A56" s="13" t="s">
        <v>225</v>
      </c>
      <c r="B56" t="s">
        <v>181</v>
      </c>
      <c r="C56" t="s">
        <v>226</v>
      </c>
      <c r="E56" s="14">
        <v>45922.715462962966</v>
      </c>
      <c r="F56" t="b">
        <v>1</v>
      </c>
      <c r="G56" s="13" t="s">
        <v>103</v>
      </c>
      <c r="H56" s="13" t="s">
        <v>157</v>
      </c>
      <c r="I56" s="13" t="s">
        <v>227</v>
      </c>
      <c r="J56">
        <v>0</v>
      </c>
      <c r="K56" s="13" t="s">
        <v>92</v>
      </c>
      <c r="L56" t="b">
        <v>0</v>
      </c>
      <c r="M56" t="b">
        <v>0</v>
      </c>
      <c r="N56" t="b">
        <v>0</v>
      </c>
    </row>
    <row r="57" spans="1:14" x14ac:dyDescent="0.25">
      <c r="A57" s="13" t="s">
        <v>225</v>
      </c>
      <c r="B57" t="s">
        <v>185</v>
      </c>
      <c r="C57" t="s">
        <v>226</v>
      </c>
      <c r="E57" s="14">
        <v>45922.715462962966</v>
      </c>
      <c r="F57" t="b">
        <v>1</v>
      </c>
      <c r="G57" s="13" t="s">
        <v>104</v>
      </c>
      <c r="H57" s="13" t="s">
        <v>157</v>
      </c>
      <c r="I57" s="13" t="s">
        <v>227</v>
      </c>
      <c r="J57">
        <v>0</v>
      </c>
      <c r="K57" s="13" t="s">
        <v>92</v>
      </c>
      <c r="L57" t="b">
        <v>0</v>
      </c>
      <c r="M57" t="b">
        <v>0</v>
      </c>
      <c r="N57" t="b">
        <v>0</v>
      </c>
    </row>
    <row r="58" spans="1:14" x14ac:dyDescent="0.25">
      <c r="A58" s="13" t="s">
        <v>225</v>
      </c>
      <c r="B58" t="s">
        <v>193</v>
      </c>
      <c r="C58" t="s">
        <v>226</v>
      </c>
      <c r="E58" s="14">
        <v>45922.715462962966</v>
      </c>
      <c r="F58" t="b">
        <v>1</v>
      </c>
      <c r="G58" s="13" t="s">
        <v>105</v>
      </c>
      <c r="H58" s="13" t="s">
        <v>157</v>
      </c>
      <c r="I58" s="13" t="s">
        <v>227</v>
      </c>
      <c r="J58">
        <v>0</v>
      </c>
      <c r="K58" s="13" t="s">
        <v>92</v>
      </c>
      <c r="L58" t="b">
        <v>0</v>
      </c>
      <c r="M58" t="b">
        <v>0</v>
      </c>
      <c r="N58" t="b">
        <v>0</v>
      </c>
    </row>
    <row r="59" spans="1:14" x14ac:dyDescent="0.25">
      <c r="A59" s="13" t="s">
        <v>225</v>
      </c>
      <c r="B59" t="s">
        <v>209</v>
      </c>
      <c r="C59" t="s">
        <v>226</v>
      </c>
      <c r="D59" s="8"/>
      <c r="E59" s="14">
        <v>45922.715462962966</v>
      </c>
      <c r="F59" t="b">
        <v>1</v>
      </c>
      <c r="G59" s="13" t="s">
        <v>106</v>
      </c>
      <c r="H59" s="13" t="s">
        <v>157</v>
      </c>
      <c r="I59" s="13" t="s">
        <v>227</v>
      </c>
      <c r="J59">
        <v>0</v>
      </c>
      <c r="K59" s="13" t="s">
        <v>92</v>
      </c>
      <c r="L59" t="b">
        <v>0</v>
      </c>
      <c r="M59" t="b">
        <v>0</v>
      </c>
      <c r="N59" t="b">
        <v>0</v>
      </c>
    </row>
    <row r="60" spans="1:14" x14ac:dyDescent="0.25">
      <c r="A60" s="13" t="s">
        <v>225</v>
      </c>
      <c r="B60" t="s">
        <v>196</v>
      </c>
      <c r="C60" t="s">
        <v>226</v>
      </c>
      <c r="E60" s="14">
        <v>45922.715462962966</v>
      </c>
      <c r="F60" t="b">
        <v>1</v>
      </c>
      <c r="G60" s="13" t="s">
        <v>107</v>
      </c>
      <c r="H60" s="13" t="s">
        <v>157</v>
      </c>
      <c r="I60" s="13" t="s">
        <v>227</v>
      </c>
      <c r="J60">
        <v>0</v>
      </c>
      <c r="K60" s="13" t="s">
        <v>92</v>
      </c>
      <c r="L60" t="b">
        <v>0</v>
      </c>
      <c r="M60" t="b">
        <v>0</v>
      </c>
      <c r="N60" t="b">
        <v>0</v>
      </c>
    </row>
    <row r="61" spans="1:14" x14ac:dyDescent="0.25">
      <c r="A61" s="13" t="s">
        <v>225</v>
      </c>
      <c r="B61" t="s">
        <v>202</v>
      </c>
      <c r="C61" t="s">
        <v>226</v>
      </c>
      <c r="E61" s="14">
        <v>45922.715462962966</v>
      </c>
      <c r="F61" t="b">
        <v>1</v>
      </c>
      <c r="G61" s="13" t="s">
        <v>108</v>
      </c>
      <c r="H61" s="13" t="s">
        <v>157</v>
      </c>
      <c r="I61" s="13" t="s">
        <v>227</v>
      </c>
      <c r="J61">
        <v>0</v>
      </c>
      <c r="K61" s="13" t="s">
        <v>92</v>
      </c>
      <c r="L61" t="b">
        <v>0</v>
      </c>
      <c r="M61" t="b">
        <v>0</v>
      </c>
      <c r="N61" t="b">
        <v>0</v>
      </c>
    </row>
    <row r="62" spans="1:14" x14ac:dyDescent="0.25">
      <c r="A62" s="13" t="s">
        <v>225</v>
      </c>
      <c r="B62" t="s">
        <v>199</v>
      </c>
      <c r="C62" t="s">
        <v>226</v>
      </c>
      <c r="E62" s="14">
        <v>45922.715462962966</v>
      </c>
      <c r="F62" t="b">
        <v>1</v>
      </c>
      <c r="G62" s="13" t="s">
        <v>113</v>
      </c>
      <c r="H62" s="13" t="s">
        <v>157</v>
      </c>
      <c r="I62" s="13" t="s">
        <v>227</v>
      </c>
      <c r="J62">
        <v>0</v>
      </c>
      <c r="K62" s="13" t="s">
        <v>92</v>
      </c>
      <c r="L62" t="b">
        <v>0</v>
      </c>
      <c r="M62" t="b">
        <v>0</v>
      </c>
      <c r="N62" t="b">
        <v>0</v>
      </c>
    </row>
    <row r="63" spans="1:14" x14ac:dyDescent="0.25">
      <c r="A63" s="13" t="s">
        <v>225</v>
      </c>
      <c r="B63" t="s">
        <v>178</v>
      </c>
      <c r="C63" t="s">
        <v>226</v>
      </c>
      <c r="E63" s="14">
        <v>45922.715462962966</v>
      </c>
      <c r="F63" t="b">
        <v>1</v>
      </c>
      <c r="G63" s="13" t="s">
        <v>114</v>
      </c>
      <c r="H63" s="13" t="s">
        <v>157</v>
      </c>
      <c r="I63" s="13" t="s">
        <v>227</v>
      </c>
      <c r="J63">
        <v>0</v>
      </c>
      <c r="K63" s="13" t="s">
        <v>92</v>
      </c>
      <c r="L63" t="b">
        <v>0</v>
      </c>
      <c r="M63" t="b">
        <v>0</v>
      </c>
      <c r="N63" t="b">
        <v>0</v>
      </c>
    </row>
    <row r="64" spans="1:14" x14ac:dyDescent="0.25">
      <c r="A64" s="13" t="s">
        <v>225</v>
      </c>
      <c r="B64" t="s">
        <v>203</v>
      </c>
      <c r="C64" t="s">
        <v>226</v>
      </c>
      <c r="E64" s="14">
        <v>45922.715462962966</v>
      </c>
      <c r="F64" t="b">
        <v>1</v>
      </c>
      <c r="G64" s="13" t="s">
        <v>115</v>
      </c>
      <c r="H64" s="13" t="s">
        <v>157</v>
      </c>
      <c r="I64" s="13" t="s">
        <v>227</v>
      </c>
      <c r="J64">
        <v>0</v>
      </c>
      <c r="K64" s="13" t="s">
        <v>92</v>
      </c>
      <c r="L64" t="b">
        <v>0</v>
      </c>
      <c r="M64" t="b">
        <v>0</v>
      </c>
      <c r="N64" t="b">
        <v>0</v>
      </c>
    </row>
    <row r="65" spans="1:14" x14ac:dyDescent="0.25">
      <c r="A65" s="13" t="s">
        <v>225</v>
      </c>
      <c r="B65" t="s">
        <v>183</v>
      </c>
      <c r="C65" t="s">
        <v>226</v>
      </c>
      <c r="E65" s="14">
        <v>45922.715462962966</v>
      </c>
      <c r="F65" t="b">
        <v>1</v>
      </c>
      <c r="G65" s="13" t="s">
        <v>116</v>
      </c>
      <c r="H65" s="13" t="s">
        <v>157</v>
      </c>
      <c r="I65" s="13" t="s">
        <v>227</v>
      </c>
      <c r="J65">
        <v>0</v>
      </c>
      <c r="K65" s="13" t="s">
        <v>92</v>
      </c>
      <c r="L65" t="b">
        <v>0</v>
      </c>
      <c r="M65" t="b">
        <v>0</v>
      </c>
      <c r="N65" t="b">
        <v>0</v>
      </c>
    </row>
    <row r="66" spans="1:14" x14ac:dyDescent="0.25">
      <c r="A66" s="13" t="s">
        <v>225</v>
      </c>
      <c r="B66" t="s">
        <v>182</v>
      </c>
      <c r="C66" t="s">
        <v>226</v>
      </c>
      <c r="E66" s="14">
        <v>45922.715462962966</v>
      </c>
      <c r="F66" t="b">
        <v>1</v>
      </c>
      <c r="G66" s="13" t="s">
        <v>117</v>
      </c>
      <c r="H66" s="13" t="s">
        <v>157</v>
      </c>
      <c r="I66" s="13" t="s">
        <v>227</v>
      </c>
      <c r="J66">
        <v>0</v>
      </c>
      <c r="K66" s="13" t="s">
        <v>92</v>
      </c>
      <c r="L66" t="b">
        <v>0</v>
      </c>
      <c r="M66" t="b">
        <v>0</v>
      </c>
      <c r="N66" t="b">
        <v>0</v>
      </c>
    </row>
    <row r="67" spans="1:14" x14ac:dyDescent="0.25">
      <c r="A67" s="13" t="s">
        <v>225</v>
      </c>
      <c r="B67" t="s">
        <v>177</v>
      </c>
      <c r="C67" t="s">
        <v>226</v>
      </c>
      <c r="D67" s="14"/>
      <c r="E67" s="14">
        <v>45922.715462962966</v>
      </c>
      <c r="F67" t="b">
        <v>1</v>
      </c>
      <c r="G67" s="13" t="s">
        <v>118</v>
      </c>
      <c r="H67" s="13" t="s">
        <v>157</v>
      </c>
      <c r="I67" s="13" t="s">
        <v>227</v>
      </c>
      <c r="J67">
        <v>0</v>
      </c>
      <c r="K67" s="13" t="s">
        <v>92</v>
      </c>
      <c r="L67" t="b">
        <v>0</v>
      </c>
      <c r="M67" t="b">
        <v>0</v>
      </c>
      <c r="N67" t="b">
        <v>0</v>
      </c>
    </row>
    <row r="68" spans="1:14" x14ac:dyDescent="0.25">
      <c r="A68" s="13"/>
      <c r="E68" s="14"/>
      <c r="G68" s="13"/>
      <c r="H68" s="13"/>
      <c r="I68" s="13"/>
      <c r="K68" s="13"/>
    </row>
    <row r="69" spans="1:14" x14ac:dyDescent="0.25">
      <c r="A69" s="13"/>
      <c r="E69" s="14"/>
      <c r="G69" s="13"/>
      <c r="H69" s="13"/>
      <c r="I69" s="13"/>
      <c r="K69" s="13"/>
    </row>
    <row r="70" spans="1:14" x14ac:dyDescent="0.25">
      <c r="A70" s="13"/>
      <c r="E70" s="14"/>
      <c r="G70" s="13"/>
      <c r="H70" s="13"/>
      <c r="I70" s="13"/>
      <c r="K70" s="13"/>
    </row>
    <row r="71" spans="1:14" x14ac:dyDescent="0.25">
      <c r="A71" s="13"/>
      <c r="E71" s="14"/>
      <c r="G71" s="13"/>
      <c r="H71" s="13"/>
      <c r="I71" s="13"/>
      <c r="K71" s="13"/>
    </row>
    <row r="72" spans="1:14" x14ac:dyDescent="0.25">
      <c r="A72" s="13"/>
      <c r="E72" s="14"/>
      <c r="G72" s="13"/>
      <c r="H72" s="13"/>
      <c r="I72" s="13"/>
      <c r="K72" s="13"/>
    </row>
    <row r="73" spans="1:14" x14ac:dyDescent="0.25">
      <c r="A73" s="13"/>
      <c r="E73" s="14"/>
      <c r="G73" s="13"/>
      <c r="H73" s="13"/>
      <c r="I73" s="13"/>
      <c r="K73" s="13"/>
    </row>
    <row r="74" spans="1:14" x14ac:dyDescent="0.25">
      <c r="A74" s="13"/>
      <c r="E74" s="14"/>
      <c r="G74" s="13"/>
      <c r="H74" s="13"/>
      <c r="I74" s="13"/>
      <c r="K74" s="13"/>
    </row>
    <row r="75" spans="1:14" x14ac:dyDescent="0.25">
      <c r="A75" s="13"/>
      <c r="E75" s="14"/>
      <c r="G75" s="13"/>
      <c r="H75" s="13"/>
      <c r="I75" s="13"/>
      <c r="K75" s="13"/>
    </row>
    <row r="76" spans="1:14" x14ac:dyDescent="0.25">
      <c r="A76" s="13"/>
      <c r="E76" s="14"/>
      <c r="G76" s="13"/>
      <c r="H76" s="13"/>
      <c r="I76" s="13"/>
      <c r="K76" s="13"/>
    </row>
    <row r="77" spans="1:14" x14ac:dyDescent="0.25">
      <c r="A77" s="13"/>
      <c r="E77" s="14"/>
      <c r="G77" s="13"/>
      <c r="H77" s="13"/>
      <c r="I77" s="13"/>
      <c r="K77" s="13"/>
    </row>
    <row r="78" spans="1:14" x14ac:dyDescent="0.25">
      <c r="A78" s="13"/>
      <c r="E78" s="14"/>
      <c r="G78" s="13"/>
      <c r="H78" s="13"/>
      <c r="I78" s="13"/>
      <c r="K78" s="13"/>
    </row>
    <row r="79" spans="1:14" x14ac:dyDescent="0.25">
      <c r="A79" s="13"/>
      <c r="D79" s="14"/>
      <c r="E79" s="14"/>
      <c r="G79" s="13"/>
      <c r="H79" s="13"/>
      <c r="I79" s="13"/>
      <c r="K79" s="13"/>
    </row>
    <row r="80" spans="1:14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6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6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6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6"/>
      <c r="G321" s="13"/>
      <c r="H321" s="13"/>
      <c r="I321" s="13"/>
      <c r="K321" s="13"/>
    </row>
    <row r="322" spans="1:11" x14ac:dyDescent="0.25">
      <c r="A322" s="13"/>
      <c r="E322" s="16"/>
      <c r="G322" s="13"/>
      <c r="H322" s="13"/>
      <c r="I322" s="13"/>
      <c r="K322" s="13"/>
    </row>
    <row r="323" spans="1:11" x14ac:dyDescent="0.25">
      <c r="A323" s="13"/>
      <c r="E323" s="16"/>
      <c r="G323" s="13"/>
      <c r="H323" s="13"/>
      <c r="I323" s="13"/>
      <c r="K323" s="13"/>
    </row>
    <row r="324" spans="1:11" x14ac:dyDescent="0.25">
      <c r="A324" s="13"/>
      <c r="E324" s="16"/>
      <c r="G324" s="13"/>
      <c r="H324" s="13"/>
      <c r="I324" s="13"/>
      <c r="K324" s="13"/>
    </row>
    <row r="325" spans="1:11" x14ac:dyDescent="0.25">
      <c r="A325" s="13"/>
      <c r="E325" s="16"/>
      <c r="G325" s="13"/>
      <c r="H325" s="13"/>
      <c r="I325" s="13"/>
      <c r="K325" s="13"/>
    </row>
    <row r="326" spans="1:11" x14ac:dyDescent="0.25">
      <c r="A326" s="13"/>
      <c r="E326" s="16"/>
      <c r="G326" s="13"/>
      <c r="H326" s="13"/>
      <c r="I326" s="13"/>
      <c r="K326" s="13"/>
    </row>
    <row r="327" spans="1:11" x14ac:dyDescent="0.25">
      <c r="A327" s="13"/>
      <c r="E327" s="16"/>
      <c r="G327" s="13"/>
      <c r="H327" s="13"/>
      <c r="I327" s="13"/>
      <c r="K327" s="13"/>
    </row>
    <row r="328" spans="1:11" x14ac:dyDescent="0.25">
      <c r="A328" s="13"/>
      <c r="E328" s="16"/>
      <c r="G328" s="13"/>
      <c r="H328" s="13"/>
      <c r="I328" s="13"/>
      <c r="K328" s="13"/>
    </row>
    <row r="329" spans="1:11" x14ac:dyDescent="0.25">
      <c r="A329" s="13"/>
      <c r="E329" s="16"/>
      <c r="G329" s="13"/>
      <c r="H329" s="13"/>
      <c r="I329" s="13"/>
      <c r="K329" s="13"/>
    </row>
    <row r="330" spans="1:11" x14ac:dyDescent="0.25">
      <c r="A330" s="13"/>
      <c r="E330" s="16"/>
      <c r="G330" s="13"/>
      <c r="H330" s="13"/>
      <c r="I330" s="13"/>
      <c r="K330" s="13"/>
    </row>
    <row r="331" spans="1:11" x14ac:dyDescent="0.25">
      <c r="A331" s="13"/>
      <c r="E331" s="16"/>
      <c r="G331" s="13"/>
      <c r="H331" s="13"/>
      <c r="I331" s="13"/>
      <c r="K331" s="13"/>
    </row>
    <row r="332" spans="1:11" x14ac:dyDescent="0.25">
      <c r="A332" s="13"/>
      <c r="E332" s="16"/>
      <c r="G332" s="13"/>
      <c r="H332" s="13"/>
      <c r="I332" s="13"/>
      <c r="K332" s="13"/>
    </row>
    <row r="333" spans="1:11" x14ac:dyDescent="0.25">
      <c r="A333" s="13"/>
      <c r="E333" s="16"/>
      <c r="G333" s="13"/>
      <c r="H333" s="13"/>
      <c r="I333" s="13"/>
      <c r="K333" s="13"/>
    </row>
    <row r="334" spans="1:11" x14ac:dyDescent="0.25">
      <c r="A334" s="13"/>
      <c r="E334" s="16"/>
      <c r="G334" s="13"/>
      <c r="H334" s="13"/>
      <c r="I334" s="13"/>
      <c r="K334" s="13"/>
    </row>
    <row r="335" spans="1:11" x14ac:dyDescent="0.25">
      <c r="A335" s="13"/>
      <c r="E335" s="16"/>
      <c r="G335" s="13"/>
      <c r="H335" s="13"/>
      <c r="I335" s="13"/>
      <c r="K335" s="13"/>
    </row>
    <row r="336" spans="1:11" x14ac:dyDescent="0.25">
      <c r="A336" s="13"/>
      <c r="E336" s="16"/>
      <c r="G336" s="13"/>
      <c r="H336" s="13"/>
      <c r="I336" s="13"/>
      <c r="K336" s="13"/>
    </row>
    <row r="337" spans="1:11" x14ac:dyDescent="0.25">
      <c r="A337" s="13"/>
      <c r="E337" s="16"/>
      <c r="G337" s="13"/>
      <c r="H337" s="13"/>
      <c r="I337" s="13"/>
      <c r="K337" s="13"/>
    </row>
    <row r="338" spans="1:11" x14ac:dyDescent="0.25">
      <c r="A338" s="13"/>
      <c r="E338" s="16"/>
      <c r="G338" s="13"/>
      <c r="H338" s="13"/>
      <c r="I338" s="13"/>
      <c r="K338" s="13"/>
    </row>
    <row r="339" spans="1:11" x14ac:dyDescent="0.25">
      <c r="A339" s="13"/>
      <c r="E339" s="16"/>
      <c r="G339" s="13"/>
      <c r="H339" s="13"/>
      <c r="I339" s="13"/>
      <c r="K339" s="13"/>
    </row>
    <row r="340" spans="1:11" x14ac:dyDescent="0.25">
      <c r="A340" s="13"/>
      <c r="E340" s="16"/>
      <c r="G340" s="13"/>
      <c r="H340" s="13"/>
      <c r="I340" s="13"/>
      <c r="K340" s="13"/>
    </row>
    <row r="341" spans="1:11" x14ac:dyDescent="0.25">
      <c r="A341" s="13"/>
      <c r="E341" s="16"/>
      <c r="G341" s="13"/>
      <c r="H341" s="13"/>
      <c r="I341" s="13"/>
      <c r="K341" s="13"/>
    </row>
    <row r="342" spans="1:11" x14ac:dyDescent="0.25">
      <c r="A342" s="13"/>
      <c r="E342" s="16"/>
      <c r="G342" s="13"/>
      <c r="H342" s="13"/>
      <c r="I342" s="13"/>
      <c r="K342" s="13"/>
    </row>
    <row r="343" spans="1:11" x14ac:dyDescent="0.25">
      <c r="A343" s="13"/>
      <c r="E343" s="16"/>
      <c r="G343" s="13"/>
      <c r="H343" s="13"/>
      <c r="I343" s="13"/>
      <c r="K343" s="13"/>
    </row>
    <row r="344" spans="1:11" x14ac:dyDescent="0.25">
      <c r="A344" s="13"/>
      <c r="E344" s="16"/>
      <c r="G344" s="13"/>
      <c r="H344" s="13"/>
      <c r="I344" s="13"/>
      <c r="K344" s="13"/>
    </row>
    <row r="345" spans="1:11" x14ac:dyDescent="0.25">
      <c r="A345" s="13"/>
      <c r="E345" s="16"/>
      <c r="G345" s="13"/>
      <c r="H345" s="13"/>
      <c r="I345" s="13"/>
      <c r="K345" s="13"/>
    </row>
    <row r="346" spans="1:11" x14ac:dyDescent="0.25">
      <c r="A346" s="13"/>
      <c r="E346" s="16"/>
      <c r="G346" s="13"/>
      <c r="H346" s="13"/>
      <c r="I346" s="13"/>
      <c r="K346" s="13"/>
    </row>
    <row r="347" spans="1:11" x14ac:dyDescent="0.25">
      <c r="A347" s="13"/>
      <c r="E347" s="16"/>
      <c r="G347" s="13"/>
      <c r="H347" s="13"/>
      <c r="I347" s="13"/>
      <c r="K347" s="13"/>
    </row>
    <row r="348" spans="1:11" x14ac:dyDescent="0.25">
      <c r="A348" s="13"/>
      <c r="E348" s="16"/>
      <c r="G348" s="13"/>
      <c r="H348" s="13"/>
      <c r="I348" s="13"/>
      <c r="K348" s="13"/>
    </row>
    <row r="349" spans="1:11" x14ac:dyDescent="0.25">
      <c r="A349" s="13"/>
      <c r="E349" s="16"/>
      <c r="G349" s="13"/>
      <c r="H349" s="13"/>
      <c r="I349" s="13"/>
      <c r="K349" s="13"/>
    </row>
    <row r="350" spans="1:11" x14ac:dyDescent="0.25">
      <c r="A350" s="13"/>
      <c r="E350" s="16"/>
      <c r="G350" s="13"/>
      <c r="H350" s="13"/>
      <c r="I350" s="13"/>
      <c r="K350" s="13"/>
    </row>
    <row r="351" spans="1:11" x14ac:dyDescent="0.25">
      <c r="A351" s="13"/>
      <c r="E351" s="16"/>
      <c r="G351" s="13"/>
      <c r="H351" s="13"/>
      <c r="I351" s="13"/>
      <c r="K351" s="13"/>
    </row>
    <row r="352" spans="1:11" x14ac:dyDescent="0.25">
      <c r="A352" s="13"/>
      <c r="E352" s="16"/>
      <c r="G352" s="13"/>
      <c r="H352" s="13"/>
      <c r="I352" s="13"/>
      <c r="K352" s="13"/>
    </row>
    <row r="353" spans="1:11" x14ac:dyDescent="0.25">
      <c r="A353" s="13"/>
      <c r="E353" s="16"/>
      <c r="G353" s="13"/>
      <c r="H353" s="13"/>
      <c r="I353" s="13"/>
      <c r="K353" s="13"/>
    </row>
    <row r="354" spans="1:11" x14ac:dyDescent="0.25">
      <c r="A354" s="13"/>
      <c r="E354" s="16"/>
      <c r="G354" s="13"/>
      <c r="H354" s="13"/>
      <c r="I354" s="13"/>
      <c r="K354" s="13"/>
    </row>
    <row r="355" spans="1:11" x14ac:dyDescent="0.25">
      <c r="A355" s="13"/>
      <c r="E355" s="16"/>
      <c r="G355" s="13"/>
      <c r="H355" s="13"/>
      <c r="I355" s="13"/>
      <c r="K355" s="13"/>
    </row>
    <row r="356" spans="1:11" x14ac:dyDescent="0.25">
      <c r="A356" s="13"/>
      <c r="E356" s="16"/>
      <c r="G356" s="13"/>
      <c r="H356" s="13"/>
      <c r="I356" s="13"/>
      <c r="K356" s="13"/>
    </row>
    <row r="357" spans="1:11" x14ac:dyDescent="0.25">
      <c r="A357" s="13"/>
      <c r="E357" s="16"/>
      <c r="G357" s="13"/>
      <c r="H357" s="13"/>
      <c r="I357" s="13"/>
      <c r="K357" s="13"/>
    </row>
    <row r="358" spans="1:11" x14ac:dyDescent="0.25">
      <c r="A358" s="13"/>
      <c r="E358" s="16"/>
      <c r="G358" s="13"/>
      <c r="H358" s="13"/>
      <c r="I358" s="13"/>
      <c r="K358" s="13"/>
    </row>
    <row r="359" spans="1:11" x14ac:dyDescent="0.25">
      <c r="A359" s="13"/>
      <c r="E359" s="16"/>
      <c r="G359" s="13"/>
      <c r="H359" s="13"/>
      <c r="I359" s="13"/>
      <c r="K359" s="13"/>
    </row>
    <row r="360" spans="1:11" x14ac:dyDescent="0.25">
      <c r="A360" s="13"/>
      <c r="E360" s="16"/>
      <c r="G360" s="13"/>
      <c r="H360" s="13"/>
      <c r="I360" s="13"/>
      <c r="K360" s="13"/>
    </row>
    <row r="361" spans="1:11" x14ac:dyDescent="0.25">
      <c r="A361" s="13"/>
      <c r="E361" s="16"/>
      <c r="G361" s="13"/>
      <c r="H361" s="13"/>
      <c r="I361" s="13"/>
      <c r="K361" s="13"/>
    </row>
    <row r="362" spans="1:11" x14ac:dyDescent="0.25">
      <c r="A362" s="13"/>
      <c r="E362" s="16"/>
      <c r="G362" s="13"/>
      <c r="H362" s="13"/>
      <c r="I362" s="13"/>
      <c r="K362" s="13"/>
    </row>
    <row r="363" spans="1:11" x14ac:dyDescent="0.25">
      <c r="A363" s="13"/>
      <c r="E363" s="16"/>
      <c r="G363" s="13"/>
      <c r="H363" s="13"/>
      <c r="I363" s="13"/>
      <c r="K363" s="13"/>
    </row>
    <row r="364" spans="1:11" x14ac:dyDescent="0.25">
      <c r="A364" s="13"/>
      <c r="E364" s="16"/>
      <c r="G364" s="13"/>
      <c r="H364" s="13"/>
      <c r="I364" s="13"/>
      <c r="K364" s="13"/>
    </row>
    <row r="365" spans="1:11" x14ac:dyDescent="0.25">
      <c r="A365" s="13"/>
      <c r="E365" s="16"/>
      <c r="G365" s="13"/>
      <c r="H365" s="13"/>
      <c r="I365" s="13"/>
      <c r="K365" s="13"/>
    </row>
    <row r="366" spans="1:11" x14ac:dyDescent="0.25">
      <c r="A366" s="13"/>
      <c r="E366" s="16"/>
      <c r="G366" s="13"/>
      <c r="H366" s="13"/>
      <c r="I366" s="13"/>
      <c r="K366" s="13"/>
    </row>
    <row r="367" spans="1:11" x14ac:dyDescent="0.25">
      <c r="A367" s="13"/>
      <c r="E367" s="16"/>
      <c r="G367" s="13"/>
      <c r="H367" s="13"/>
      <c r="I367" s="13"/>
      <c r="K367" s="13"/>
    </row>
    <row r="368" spans="1:11" x14ac:dyDescent="0.25">
      <c r="A368" s="13"/>
      <c r="E368" s="16"/>
      <c r="G368" s="13"/>
      <c r="H368" s="13"/>
      <c r="I368" s="13"/>
      <c r="K368" s="13"/>
    </row>
    <row r="369" spans="1:11" x14ac:dyDescent="0.25">
      <c r="A369" s="13"/>
      <c r="E369" s="16"/>
      <c r="G369" s="13"/>
      <c r="H369" s="13"/>
      <c r="I369" s="13"/>
      <c r="K369" s="13"/>
    </row>
    <row r="370" spans="1:11" x14ac:dyDescent="0.25">
      <c r="A370" s="13"/>
      <c r="E370" s="16"/>
      <c r="G370" s="13"/>
      <c r="H370" s="13"/>
      <c r="I370" s="13"/>
      <c r="K370" s="13"/>
    </row>
    <row r="371" spans="1:11" x14ac:dyDescent="0.25">
      <c r="A371" s="13"/>
      <c r="E371" s="16"/>
      <c r="G371" s="13"/>
      <c r="H371" s="13"/>
      <c r="I371" s="13"/>
      <c r="K371" s="13"/>
    </row>
    <row r="372" spans="1:11" x14ac:dyDescent="0.25">
      <c r="A372" s="13"/>
      <c r="E372" s="16"/>
      <c r="G372" s="13"/>
      <c r="H372" s="13"/>
      <c r="I372" s="13"/>
      <c r="K372" s="13"/>
    </row>
    <row r="373" spans="1:11" x14ac:dyDescent="0.25">
      <c r="A373" s="13"/>
      <c r="E373" s="16"/>
      <c r="G373" s="13"/>
      <c r="H373" s="13"/>
      <c r="I373" s="13"/>
      <c r="K373" s="13"/>
    </row>
    <row r="374" spans="1:11" x14ac:dyDescent="0.25">
      <c r="A374" s="13"/>
      <c r="E374" s="16"/>
      <c r="G374" s="13"/>
      <c r="H374" s="13"/>
      <c r="I374" s="13"/>
      <c r="K374" s="13"/>
    </row>
    <row r="375" spans="1:11" x14ac:dyDescent="0.25">
      <c r="A375" s="13"/>
      <c r="E375" s="16"/>
      <c r="G375" s="13"/>
      <c r="H375" s="13"/>
      <c r="I375" s="13"/>
      <c r="K375" s="13"/>
    </row>
    <row r="376" spans="1:11" x14ac:dyDescent="0.25">
      <c r="A376" s="13"/>
      <c r="E376" s="16"/>
      <c r="G376" s="13"/>
      <c r="H376" s="13"/>
      <c r="I376" s="13"/>
      <c r="K376" s="13"/>
    </row>
    <row r="377" spans="1:11" x14ac:dyDescent="0.25">
      <c r="A377" s="13"/>
      <c r="E377" s="16"/>
      <c r="G377" s="13"/>
      <c r="H377" s="13"/>
      <c r="I377" s="13"/>
      <c r="K377" s="13"/>
    </row>
    <row r="378" spans="1:11" x14ac:dyDescent="0.25">
      <c r="A378" s="13"/>
      <c r="E378" s="16"/>
      <c r="G378" s="13"/>
      <c r="H378" s="13"/>
      <c r="I378" s="13"/>
      <c r="K378" s="13"/>
    </row>
    <row r="379" spans="1:11" x14ac:dyDescent="0.25">
      <c r="A379" s="13"/>
      <c r="E379" s="16"/>
      <c r="G379" s="13"/>
      <c r="H379" s="13"/>
      <c r="I379" s="13"/>
      <c r="K379" s="13"/>
    </row>
    <row r="380" spans="1:11" x14ac:dyDescent="0.25">
      <c r="A380" s="13"/>
      <c r="E380" s="16"/>
      <c r="G380" s="13"/>
      <c r="H380" s="13"/>
      <c r="I380" s="13"/>
      <c r="K380" s="13"/>
    </row>
    <row r="381" spans="1:11" x14ac:dyDescent="0.25">
      <c r="A381" s="13"/>
      <c r="E381" s="16"/>
      <c r="G381" s="13"/>
      <c r="H381" s="13"/>
      <c r="I381" s="13"/>
      <c r="K381" s="13"/>
    </row>
    <row r="382" spans="1:11" x14ac:dyDescent="0.25">
      <c r="A382" s="13"/>
      <c r="E382" s="16"/>
      <c r="G382" s="13"/>
      <c r="H382" s="13"/>
      <c r="I382" s="13"/>
      <c r="K382" s="13"/>
    </row>
    <row r="383" spans="1:11" x14ac:dyDescent="0.25">
      <c r="A383" s="13"/>
      <c r="E383" s="16"/>
      <c r="G383" s="13"/>
      <c r="H383" s="13"/>
      <c r="I383" s="13"/>
      <c r="K383" s="13"/>
    </row>
    <row r="384" spans="1:11" x14ac:dyDescent="0.25">
      <c r="A384" s="13"/>
      <c r="E384" s="16"/>
      <c r="G384" s="13"/>
      <c r="H384" s="13"/>
      <c r="I384" s="13"/>
      <c r="K384" s="13"/>
    </row>
    <row r="385" spans="1:11" x14ac:dyDescent="0.25">
      <c r="A385" s="13"/>
      <c r="E385" s="16"/>
      <c r="G385" s="13"/>
      <c r="H385" s="13"/>
      <c r="I385" s="13"/>
      <c r="K385" s="13"/>
    </row>
    <row r="386" spans="1:11" x14ac:dyDescent="0.25">
      <c r="A386" s="13"/>
      <c r="E386" s="16"/>
      <c r="G386" s="13"/>
      <c r="H386" s="13"/>
      <c r="I386" s="13"/>
      <c r="K386" s="13"/>
    </row>
    <row r="387" spans="1:11" x14ac:dyDescent="0.25">
      <c r="A387" s="13"/>
      <c r="E387" s="16"/>
      <c r="G387" s="13"/>
      <c r="H387" s="13"/>
      <c r="I387" s="13"/>
      <c r="K387" s="13"/>
    </row>
    <row r="388" spans="1:11" x14ac:dyDescent="0.25">
      <c r="A388" s="13"/>
      <c r="E388" s="16"/>
      <c r="G388" s="13"/>
      <c r="H388" s="13"/>
      <c r="I388" s="13"/>
      <c r="K388" s="13"/>
    </row>
    <row r="389" spans="1:11" x14ac:dyDescent="0.25">
      <c r="A389" s="13"/>
      <c r="E389" s="16"/>
      <c r="G389" s="13"/>
      <c r="H389" s="13"/>
      <c r="I389" s="13"/>
      <c r="K389" s="13"/>
    </row>
    <row r="390" spans="1:11" x14ac:dyDescent="0.25">
      <c r="A390" s="13"/>
      <c r="E390" s="16"/>
      <c r="G390" s="13"/>
      <c r="H390" s="13"/>
      <c r="I390" s="13"/>
      <c r="K390" s="13"/>
    </row>
    <row r="391" spans="1:11" x14ac:dyDescent="0.25">
      <c r="A391" s="13"/>
      <c r="E391" s="16"/>
      <c r="G391" s="13"/>
      <c r="H391" s="13"/>
      <c r="I391" s="13"/>
      <c r="K391" s="13"/>
    </row>
    <row r="392" spans="1:11" x14ac:dyDescent="0.25">
      <c r="A392" s="13"/>
      <c r="E392" s="16"/>
      <c r="G392" s="13"/>
      <c r="H392" s="13"/>
      <c r="I392" s="13"/>
      <c r="K392" s="13"/>
    </row>
    <row r="393" spans="1:11" x14ac:dyDescent="0.25">
      <c r="A393" s="13"/>
      <c r="E393" s="16"/>
      <c r="G393" s="13"/>
      <c r="H393" s="13"/>
      <c r="I393" s="13"/>
      <c r="K393" s="13"/>
    </row>
    <row r="394" spans="1:11" x14ac:dyDescent="0.25">
      <c r="A394" s="13"/>
      <c r="E394" s="16"/>
      <c r="G394" s="13"/>
      <c r="H394" s="13"/>
      <c r="I394" s="13"/>
      <c r="K394" s="13"/>
    </row>
    <row r="395" spans="1:11" x14ac:dyDescent="0.25">
      <c r="A395" s="13"/>
      <c r="E395" s="16"/>
      <c r="G395" s="13"/>
      <c r="H395" s="13"/>
      <c r="I395" s="13"/>
      <c r="K395" s="13"/>
    </row>
    <row r="396" spans="1:11" x14ac:dyDescent="0.25">
      <c r="A396" s="13"/>
      <c r="E396" s="16"/>
      <c r="G396" s="13"/>
      <c r="H396" s="13"/>
      <c r="I396" s="13"/>
      <c r="K396" s="13"/>
    </row>
    <row r="397" spans="1:11" x14ac:dyDescent="0.25">
      <c r="A397" s="13"/>
      <c r="E397" s="16"/>
      <c r="G397" s="13"/>
      <c r="H397" s="13"/>
      <c r="I397" s="13"/>
      <c r="K397" s="13"/>
    </row>
    <row r="398" spans="1:11" x14ac:dyDescent="0.25">
      <c r="A398" s="13"/>
      <c r="E398" s="16"/>
      <c r="G398" s="13"/>
      <c r="H398" s="13"/>
      <c r="I398" s="13"/>
      <c r="K398" s="13"/>
    </row>
    <row r="399" spans="1:11" x14ac:dyDescent="0.25">
      <c r="A399" s="13"/>
      <c r="E399" s="16"/>
      <c r="G399" s="13"/>
      <c r="H399" s="13"/>
      <c r="I399" s="13"/>
      <c r="K399" s="13"/>
    </row>
    <row r="400" spans="1:11" x14ac:dyDescent="0.25">
      <c r="A400" s="13"/>
      <c r="E400" s="16"/>
      <c r="G400" s="13"/>
      <c r="H400" s="13"/>
      <c r="I400" s="13"/>
      <c r="K400" s="13"/>
    </row>
    <row r="401" spans="1:11" x14ac:dyDescent="0.25">
      <c r="A401" s="13"/>
      <c r="E401" s="16"/>
      <c r="G401" s="13"/>
      <c r="H401" s="13"/>
      <c r="I401" s="13"/>
      <c r="K401" s="13"/>
    </row>
    <row r="402" spans="1:11" x14ac:dyDescent="0.25">
      <c r="A402" s="13"/>
      <c r="E402" s="16"/>
      <c r="G402" s="13"/>
      <c r="H402" s="13"/>
      <c r="I402" s="13"/>
      <c r="K402" s="13"/>
    </row>
    <row r="403" spans="1:11" x14ac:dyDescent="0.25">
      <c r="A403" s="13"/>
      <c r="E403" s="16"/>
      <c r="G403" s="13"/>
      <c r="H403" s="13"/>
      <c r="I403" s="13"/>
      <c r="K403" s="13"/>
    </row>
    <row r="404" spans="1:11" x14ac:dyDescent="0.25">
      <c r="A404" s="13"/>
      <c r="E404" s="16"/>
      <c r="G404" s="13"/>
      <c r="H404" s="13"/>
      <c r="I404" s="13"/>
      <c r="K404" s="13"/>
    </row>
    <row r="405" spans="1:11" x14ac:dyDescent="0.25">
      <c r="A405" s="13"/>
      <c r="E405" s="16"/>
      <c r="G405" s="13"/>
      <c r="H405" s="13"/>
      <c r="I405" s="13"/>
      <c r="K405" s="13"/>
    </row>
    <row r="406" spans="1:11" x14ac:dyDescent="0.25">
      <c r="A406" s="13"/>
      <c r="E406" s="16"/>
      <c r="G406" s="13"/>
      <c r="H406" s="13"/>
      <c r="I406" s="13"/>
      <c r="K406" s="13"/>
    </row>
    <row r="407" spans="1:11" x14ac:dyDescent="0.25">
      <c r="A407" s="13"/>
      <c r="E407" s="16"/>
      <c r="G407" s="13"/>
      <c r="H407" s="13"/>
      <c r="I407" s="13"/>
      <c r="K407" s="13"/>
    </row>
    <row r="408" spans="1:11" x14ac:dyDescent="0.25">
      <c r="A408" s="13"/>
      <c r="E408" s="16"/>
      <c r="G408" s="13"/>
      <c r="H408" s="13"/>
      <c r="I408" s="13"/>
      <c r="K408" s="13"/>
    </row>
    <row r="409" spans="1:11" x14ac:dyDescent="0.25">
      <c r="A409" s="13"/>
      <c r="E409" s="16"/>
      <c r="G409" s="13"/>
      <c r="H409" s="13"/>
      <c r="I409" s="13"/>
      <c r="K409" s="13"/>
    </row>
    <row r="410" spans="1:11" x14ac:dyDescent="0.25">
      <c r="A410" s="13"/>
      <c r="E410" s="16"/>
      <c r="G410" s="13"/>
      <c r="H410" s="13"/>
      <c r="I410" s="13"/>
      <c r="K410" s="13"/>
    </row>
    <row r="411" spans="1:11" x14ac:dyDescent="0.25">
      <c r="A411" s="13"/>
      <c r="E411" s="16"/>
      <c r="G411" s="13"/>
      <c r="H411" s="13"/>
      <c r="I411" s="13"/>
      <c r="K411" s="13"/>
    </row>
    <row r="412" spans="1:11" x14ac:dyDescent="0.25">
      <c r="A412" s="13"/>
      <c r="E412" s="16"/>
      <c r="G412" s="13"/>
      <c r="H412" s="13"/>
      <c r="I412" s="13"/>
      <c r="K412" s="13"/>
    </row>
    <row r="413" spans="1:11" x14ac:dyDescent="0.25">
      <c r="A413" s="13"/>
      <c r="E413" s="16"/>
      <c r="G413" s="13"/>
      <c r="H413" s="13"/>
      <c r="I413" s="13"/>
      <c r="K413" s="13"/>
    </row>
    <row r="414" spans="1:11" x14ac:dyDescent="0.25">
      <c r="A414" s="13"/>
      <c r="E414" s="16"/>
      <c r="G414" s="13"/>
      <c r="H414" s="13"/>
      <c r="I414" s="13"/>
      <c r="K414" s="13"/>
    </row>
    <row r="415" spans="1:11" x14ac:dyDescent="0.25">
      <c r="A415" s="13"/>
      <c r="E415" s="16"/>
      <c r="G415" s="13"/>
      <c r="H415" s="13"/>
      <c r="I415" s="13"/>
      <c r="K415" s="13"/>
    </row>
    <row r="416" spans="1:11" x14ac:dyDescent="0.25">
      <c r="A416" s="13"/>
      <c r="E416" s="16"/>
      <c r="G416" s="13"/>
      <c r="H416" s="13"/>
      <c r="I416" s="13"/>
      <c r="K416" s="13"/>
    </row>
    <row r="417" spans="1:11" x14ac:dyDescent="0.25">
      <c r="A417" s="13"/>
      <c r="E417" s="16"/>
      <c r="G417" s="13"/>
      <c r="H417" s="13"/>
      <c r="I417" s="13"/>
      <c r="K417" s="13"/>
    </row>
    <row r="418" spans="1:11" x14ac:dyDescent="0.25">
      <c r="A418" s="13"/>
      <c r="E418" s="16"/>
      <c r="G418" s="13"/>
      <c r="H418" s="13"/>
      <c r="I418" s="13"/>
      <c r="K418" s="13"/>
    </row>
    <row r="419" spans="1:11" x14ac:dyDescent="0.25">
      <c r="A419" s="13"/>
      <c r="E419" s="16"/>
      <c r="G419" s="13"/>
      <c r="H419" s="13"/>
      <c r="I419" s="13"/>
      <c r="K419" s="13"/>
    </row>
    <row r="420" spans="1:11" x14ac:dyDescent="0.25">
      <c r="A420" s="13"/>
      <c r="E420" s="16"/>
      <c r="G420" s="13"/>
      <c r="H420" s="13"/>
      <c r="I420" s="13"/>
      <c r="K420" s="13"/>
    </row>
    <row r="421" spans="1:11" x14ac:dyDescent="0.25">
      <c r="A421" s="13"/>
      <c r="E421" s="16"/>
      <c r="G421" s="13"/>
      <c r="H421" s="13"/>
      <c r="I421" s="13"/>
      <c r="K421" s="13"/>
    </row>
    <row r="422" spans="1:11" x14ac:dyDescent="0.25">
      <c r="A422" s="13"/>
      <c r="E422" s="16"/>
      <c r="G422" s="13"/>
      <c r="H422" s="13"/>
      <c r="I422" s="13"/>
      <c r="K422" s="13"/>
    </row>
    <row r="423" spans="1:11" x14ac:dyDescent="0.25">
      <c r="A423" s="13"/>
      <c r="E423" s="16"/>
      <c r="G423" s="13"/>
      <c r="H423" s="13"/>
      <c r="I423" s="13"/>
      <c r="K423" s="13"/>
    </row>
    <row r="424" spans="1:11" x14ac:dyDescent="0.25">
      <c r="A424" s="13"/>
      <c r="E424" s="16"/>
      <c r="G424" s="13"/>
      <c r="H424" s="13"/>
      <c r="I424" s="13"/>
      <c r="K424" s="13"/>
    </row>
    <row r="425" spans="1:11" x14ac:dyDescent="0.25">
      <c r="A425" s="13"/>
      <c r="E425" s="16"/>
      <c r="G425" s="13"/>
      <c r="H425" s="13"/>
      <c r="I425" s="13"/>
      <c r="K425" s="13"/>
    </row>
    <row r="426" spans="1:11" x14ac:dyDescent="0.25">
      <c r="A426" s="13"/>
      <c r="E426" s="16"/>
      <c r="G426" s="13"/>
      <c r="H426" s="13"/>
      <c r="I426" s="13"/>
      <c r="K426" s="13"/>
    </row>
    <row r="427" spans="1:11" x14ac:dyDescent="0.25">
      <c r="A427" s="13"/>
      <c r="E427" s="16"/>
      <c r="G427" s="13"/>
      <c r="H427" s="13"/>
      <c r="I427" s="13"/>
      <c r="K427" s="13"/>
    </row>
    <row r="428" spans="1:11" x14ac:dyDescent="0.25">
      <c r="A428" s="13"/>
      <c r="E428" s="16"/>
      <c r="G428" s="13"/>
      <c r="H428" s="13"/>
      <c r="I428" s="13"/>
      <c r="K428" s="13"/>
    </row>
    <row r="429" spans="1:11" x14ac:dyDescent="0.25">
      <c r="A429" s="13"/>
      <c r="E429" s="16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6"/>
    </row>
    <row r="817" spans="1:5" x14ac:dyDescent="0.25">
      <c r="A817" s="13"/>
      <c r="E817" s="16"/>
    </row>
    <row r="818" spans="1:5" x14ac:dyDescent="0.25">
      <c r="A818" s="13"/>
      <c r="E818" s="16"/>
    </row>
    <row r="819" spans="1:5" x14ac:dyDescent="0.25">
      <c r="A819" s="13"/>
      <c r="E819" s="16"/>
    </row>
    <row r="820" spans="1:5" x14ac:dyDescent="0.25">
      <c r="A820" s="13"/>
      <c r="E820" s="16"/>
    </row>
    <row r="821" spans="1:5" x14ac:dyDescent="0.25">
      <c r="A821" s="13"/>
      <c r="E821" s="16"/>
    </row>
    <row r="822" spans="1:5" x14ac:dyDescent="0.25">
      <c r="A822" s="13"/>
      <c r="E822" s="16"/>
    </row>
    <row r="823" spans="1:5" x14ac:dyDescent="0.25">
      <c r="A823" s="13"/>
      <c r="E823" s="16"/>
    </row>
    <row r="824" spans="1:5" x14ac:dyDescent="0.25">
      <c r="A824" s="13"/>
      <c r="E824" s="16"/>
    </row>
    <row r="825" spans="1:5" x14ac:dyDescent="0.25">
      <c r="A825" s="13"/>
      <c r="E825" s="16"/>
    </row>
    <row r="826" spans="1:5" x14ac:dyDescent="0.25">
      <c r="A826" s="13"/>
      <c r="E826" s="16"/>
    </row>
    <row r="827" spans="1:5" x14ac:dyDescent="0.25">
      <c r="A827" s="13"/>
      <c r="E827" s="16"/>
    </row>
    <row r="828" spans="1:5" x14ac:dyDescent="0.25">
      <c r="A828" s="13"/>
      <c r="E828" s="16"/>
    </row>
    <row r="829" spans="1:5" x14ac:dyDescent="0.25">
      <c r="A829" s="13"/>
      <c r="E829" s="16"/>
    </row>
    <row r="830" spans="1:5" x14ac:dyDescent="0.25">
      <c r="A830" s="13"/>
      <c r="E830" s="16"/>
    </row>
    <row r="831" spans="1:5" x14ac:dyDescent="0.25">
      <c r="A831" s="13"/>
      <c r="E831" s="16"/>
    </row>
    <row r="832" spans="1:5" x14ac:dyDescent="0.25">
      <c r="A832" s="13"/>
      <c r="E832" s="16"/>
    </row>
    <row r="833" spans="1:5" x14ac:dyDescent="0.25">
      <c r="A833" s="13"/>
      <c r="E833" s="16"/>
    </row>
    <row r="834" spans="1:5" x14ac:dyDescent="0.25">
      <c r="A834" s="13"/>
      <c r="E834" s="16"/>
    </row>
    <row r="835" spans="1:5" x14ac:dyDescent="0.25">
      <c r="A835" s="13"/>
      <c r="E835" s="16"/>
    </row>
    <row r="836" spans="1:5" x14ac:dyDescent="0.25">
      <c r="A836" s="13"/>
      <c r="E836" s="16"/>
    </row>
    <row r="837" spans="1:5" x14ac:dyDescent="0.25">
      <c r="A837" s="13"/>
      <c r="E837" s="16"/>
    </row>
    <row r="838" spans="1:5" x14ac:dyDescent="0.25">
      <c r="A838" s="13"/>
      <c r="E838" s="16"/>
    </row>
    <row r="839" spans="1:5" x14ac:dyDescent="0.25">
      <c r="A839" s="13"/>
      <c r="E839" s="16"/>
    </row>
    <row r="840" spans="1:5" x14ac:dyDescent="0.25">
      <c r="A840" s="13"/>
      <c r="E840" s="16"/>
    </row>
    <row r="841" spans="1:5" x14ac:dyDescent="0.25">
      <c r="A841" s="13"/>
      <c r="E841" s="16"/>
    </row>
    <row r="842" spans="1:5" x14ac:dyDescent="0.25">
      <c r="A842" s="13"/>
      <c r="E842" s="16"/>
    </row>
    <row r="843" spans="1:5" x14ac:dyDescent="0.25">
      <c r="A843" s="13"/>
      <c r="E843" s="16"/>
    </row>
    <row r="844" spans="1:5" x14ac:dyDescent="0.25">
      <c r="A844" s="13"/>
      <c r="E844" s="16"/>
    </row>
    <row r="845" spans="1:5" x14ac:dyDescent="0.25">
      <c r="A845" s="13"/>
      <c r="E845" s="16"/>
    </row>
    <row r="846" spans="1:5" x14ac:dyDescent="0.25">
      <c r="A846" s="13"/>
      <c r="E846" s="16"/>
    </row>
    <row r="847" spans="1:5" x14ac:dyDescent="0.25">
      <c r="A847" s="13"/>
      <c r="E847" s="16"/>
    </row>
    <row r="848" spans="1:5" x14ac:dyDescent="0.25">
      <c r="A848" s="13"/>
      <c r="E848" s="16"/>
    </row>
    <row r="849" spans="1:5" x14ac:dyDescent="0.25">
      <c r="A849" s="13"/>
      <c r="E849" s="16"/>
    </row>
    <row r="850" spans="1:5" x14ac:dyDescent="0.25">
      <c r="A850" s="13"/>
      <c r="E850" s="16"/>
    </row>
    <row r="851" spans="1:5" x14ac:dyDescent="0.25">
      <c r="A851" s="13"/>
      <c r="E851" s="16"/>
    </row>
    <row r="852" spans="1:5" x14ac:dyDescent="0.25">
      <c r="A852" s="13"/>
      <c r="E852" s="16"/>
    </row>
    <row r="853" spans="1:5" x14ac:dyDescent="0.25">
      <c r="A853" s="13"/>
      <c r="E853" s="16"/>
    </row>
    <row r="854" spans="1:5" x14ac:dyDescent="0.25">
      <c r="A854" s="13"/>
      <c r="E854" s="16"/>
    </row>
    <row r="855" spans="1:5" x14ac:dyDescent="0.25">
      <c r="A855" s="13"/>
      <c r="E855" s="16"/>
    </row>
    <row r="856" spans="1:5" x14ac:dyDescent="0.25">
      <c r="A856" s="13"/>
      <c r="E856" s="16"/>
    </row>
    <row r="857" spans="1:5" x14ac:dyDescent="0.25">
      <c r="A857" s="13"/>
      <c r="E857" s="16"/>
    </row>
    <row r="858" spans="1:5" x14ac:dyDescent="0.25">
      <c r="A858" s="13"/>
      <c r="E858" s="16"/>
    </row>
    <row r="859" spans="1:5" x14ac:dyDescent="0.25">
      <c r="A859" s="13"/>
      <c r="E859" s="16"/>
    </row>
    <row r="860" spans="1:5" x14ac:dyDescent="0.25">
      <c r="A860" s="13"/>
      <c r="E860" s="16"/>
    </row>
    <row r="861" spans="1:5" x14ac:dyDescent="0.25">
      <c r="A861" s="13"/>
      <c r="E861" s="16"/>
    </row>
    <row r="862" spans="1:5" x14ac:dyDescent="0.25">
      <c r="A862" s="13"/>
      <c r="E862" s="16"/>
    </row>
    <row r="863" spans="1:5" x14ac:dyDescent="0.25">
      <c r="A863" s="13"/>
      <c r="E863" s="16"/>
    </row>
    <row r="864" spans="1:5" x14ac:dyDescent="0.25">
      <c r="A864" s="13"/>
      <c r="E864" s="16"/>
    </row>
    <row r="865" spans="1:5" x14ac:dyDescent="0.25">
      <c r="A865" s="13"/>
      <c r="E865" s="16"/>
    </row>
    <row r="866" spans="1:5" x14ac:dyDescent="0.25">
      <c r="A866" s="13"/>
      <c r="E866" s="16"/>
    </row>
    <row r="867" spans="1:5" x14ac:dyDescent="0.25">
      <c r="A867" s="13"/>
      <c r="E867" s="16"/>
    </row>
    <row r="868" spans="1:5" x14ac:dyDescent="0.25">
      <c r="A868" s="13"/>
      <c r="E868" s="16"/>
    </row>
    <row r="869" spans="1:5" x14ac:dyDescent="0.25">
      <c r="A869" s="13"/>
      <c r="E869" s="16"/>
    </row>
    <row r="870" spans="1:5" x14ac:dyDescent="0.25">
      <c r="A870" s="13"/>
      <c r="E870" s="16"/>
    </row>
    <row r="871" spans="1:5" x14ac:dyDescent="0.25">
      <c r="A871" s="13"/>
      <c r="E871" s="16"/>
    </row>
    <row r="872" spans="1:5" x14ac:dyDescent="0.25">
      <c r="A872" s="13"/>
      <c r="E872" s="16"/>
    </row>
    <row r="873" spans="1:5" x14ac:dyDescent="0.25">
      <c r="A873" s="13"/>
      <c r="E873" s="16"/>
    </row>
    <row r="874" spans="1:5" x14ac:dyDescent="0.25">
      <c r="A874" s="13"/>
      <c r="E874" s="16"/>
    </row>
    <row r="875" spans="1:5" x14ac:dyDescent="0.25">
      <c r="A875" s="13"/>
      <c r="E875" s="16"/>
    </row>
    <row r="876" spans="1:5" x14ac:dyDescent="0.25">
      <c r="A876" s="13"/>
      <c r="E876" s="16"/>
    </row>
    <row r="877" spans="1:5" x14ac:dyDescent="0.25">
      <c r="A877" s="13"/>
      <c r="E877" s="16"/>
    </row>
    <row r="878" spans="1:5" x14ac:dyDescent="0.25">
      <c r="A878" s="13"/>
      <c r="E878" s="16"/>
    </row>
    <row r="879" spans="1:5" x14ac:dyDescent="0.25">
      <c r="A879" s="13"/>
      <c r="E879" s="16"/>
    </row>
    <row r="880" spans="1:5" x14ac:dyDescent="0.25">
      <c r="A880" s="13"/>
      <c r="E880" s="16"/>
    </row>
    <row r="881" spans="1:5" x14ac:dyDescent="0.25">
      <c r="A881" s="13"/>
      <c r="E881" s="16"/>
    </row>
    <row r="882" spans="1:5" x14ac:dyDescent="0.25">
      <c r="A882" s="13"/>
      <c r="E882" s="16"/>
    </row>
    <row r="883" spans="1:5" x14ac:dyDescent="0.25">
      <c r="A883" s="13"/>
      <c r="E883" s="16"/>
    </row>
    <row r="884" spans="1:5" x14ac:dyDescent="0.25">
      <c r="A884" s="13"/>
      <c r="E884" s="16"/>
    </row>
    <row r="885" spans="1:5" x14ac:dyDescent="0.25">
      <c r="A885" s="13"/>
      <c r="E885" s="16"/>
    </row>
    <row r="886" spans="1:5" x14ac:dyDescent="0.25">
      <c r="A886" s="13"/>
      <c r="E886" s="16"/>
    </row>
    <row r="887" spans="1:5" x14ac:dyDescent="0.25">
      <c r="A887" s="13"/>
      <c r="E887" s="16"/>
    </row>
    <row r="888" spans="1:5" x14ac:dyDescent="0.25">
      <c r="A888" s="13"/>
      <c r="E888" s="16"/>
    </row>
    <row r="889" spans="1:5" x14ac:dyDescent="0.25">
      <c r="A889" s="13"/>
      <c r="E889" s="16"/>
    </row>
    <row r="890" spans="1:5" x14ac:dyDescent="0.25">
      <c r="A890" s="13"/>
      <c r="E890" s="16"/>
    </row>
    <row r="891" spans="1:5" x14ac:dyDescent="0.25">
      <c r="A891" s="13"/>
      <c r="E891" s="16"/>
    </row>
    <row r="892" spans="1:5" x14ac:dyDescent="0.25">
      <c r="A892" s="13"/>
      <c r="E892" s="16"/>
    </row>
    <row r="893" spans="1:5" x14ac:dyDescent="0.25">
      <c r="A893" s="13"/>
      <c r="E893" s="16"/>
    </row>
    <row r="894" spans="1:5" x14ac:dyDescent="0.25">
      <c r="A894" s="13"/>
      <c r="E894" s="16"/>
    </row>
    <row r="895" spans="1:5" x14ac:dyDescent="0.25">
      <c r="A895" s="13"/>
      <c r="E895" s="16"/>
    </row>
    <row r="896" spans="1:5" x14ac:dyDescent="0.25">
      <c r="A896" s="13"/>
      <c r="E896" s="16"/>
    </row>
    <row r="897" spans="1:5" x14ac:dyDescent="0.25">
      <c r="A897" s="13"/>
      <c r="E897" s="16"/>
    </row>
    <row r="898" spans="1:5" x14ac:dyDescent="0.25">
      <c r="A898" s="13"/>
      <c r="E898" s="16"/>
    </row>
    <row r="899" spans="1:5" x14ac:dyDescent="0.25">
      <c r="A899" s="13"/>
      <c r="E899" s="16"/>
    </row>
    <row r="900" spans="1:5" x14ac:dyDescent="0.25">
      <c r="A900" s="13"/>
      <c r="E900" s="16"/>
    </row>
    <row r="901" spans="1:5" x14ac:dyDescent="0.25">
      <c r="A901" s="13"/>
      <c r="E901" s="16"/>
    </row>
    <row r="902" spans="1:5" x14ac:dyDescent="0.25">
      <c r="A902" s="13"/>
      <c r="E902" s="16"/>
    </row>
    <row r="903" spans="1:5" x14ac:dyDescent="0.25">
      <c r="A903" s="13"/>
      <c r="E903" s="16"/>
    </row>
    <row r="904" spans="1:5" x14ac:dyDescent="0.25">
      <c r="A904" s="13"/>
      <c r="E904" s="16"/>
    </row>
    <row r="905" spans="1:5" x14ac:dyDescent="0.25">
      <c r="A905" s="13"/>
      <c r="E905" s="16"/>
    </row>
    <row r="906" spans="1:5" x14ac:dyDescent="0.25">
      <c r="A906" s="13"/>
      <c r="E906" s="16"/>
    </row>
    <row r="907" spans="1:5" x14ac:dyDescent="0.25">
      <c r="A907" s="13"/>
      <c r="E907" s="16"/>
    </row>
    <row r="908" spans="1:5" x14ac:dyDescent="0.25">
      <c r="A908" s="13"/>
      <c r="E908" s="16"/>
    </row>
    <row r="909" spans="1:5" x14ac:dyDescent="0.25">
      <c r="A909" s="13"/>
      <c r="E909" s="16"/>
    </row>
    <row r="910" spans="1:5" x14ac:dyDescent="0.25">
      <c r="A910" s="13"/>
      <c r="E910" s="16"/>
    </row>
    <row r="911" spans="1:5" x14ac:dyDescent="0.25">
      <c r="A911" s="13"/>
      <c r="E911" s="16"/>
    </row>
    <row r="912" spans="1:5" x14ac:dyDescent="0.25">
      <c r="A912" s="13"/>
      <c r="E912" s="16"/>
    </row>
    <row r="913" spans="1:5" x14ac:dyDescent="0.25">
      <c r="A913" s="13"/>
      <c r="E913" s="16"/>
    </row>
    <row r="914" spans="1:5" x14ac:dyDescent="0.25">
      <c r="A914" s="13"/>
      <c r="E914" s="16"/>
    </row>
    <row r="915" spans="1:5" x14ac:dyDescent="0.25">
      <c r="A915" s="13"/>
      <c r="E915" s="16"/>
    </row>
    <row r="916" spans="1:5" x14ac:dyDescent="0.25">
      <c r="A916" s="13"/>
      <c r="E916" s="16"/>
    </row>
    <row r="917" spans="1:5" x14ac:dyDescent="0.25">
      <c r="A917" s="13"/>
      <c r="E917" s="16"/>
    </row>
    <row r="918" spans="1:5" x14ac:dyDescent="0.25">
      <c r="A918" s="13"/>
      <c r="E918" s="16"/>
    </row>
    <row r="919" spans="1:5" x14ac:dyDescent="0.25">
      <c r="A919" s="13"/>
      <c r="E919" s="16"/>
    </row>
    <row r="920" spans="1:5" x14ac:dyDescent="0.25">
      <c r="A920" s="13"/>
      <c r="E920" s="16"/>
    </row>
    <row r="921" spans="1:5" x14ac:dyDescent="0.25">
      <c r="A921" s="13"/>
      <c r="E921" s="16"/>
    </row>
    <row r="922" spans="1:5" x14ac:dyDescent="0.25">
      <c r="A922" s="13"/>
      <c r="E922" s="16"/>
    </row>
    <row r="923" spans="1:5" x14ac:dyDescent="0.25">
      <c r="A923" s="13"/>
      <c r="E923" s="16"/>
    </row>
    <row r="924" spans="1:5" x14ac:dyDescent="0.25">
      <c r="A924" s="13"/>
      <c r="E924" s="16"/>
    </row>
    <row r="925" spans="1:5" x14ac:dyDescent="0.25">
      <c r="A925" s="13"/>
      <c r="E925" s="16"/>
    </row>
    <row r="926" spans="1:5" x14ac:dyDescent="0.25">
      <c r="A926" s="13"/>
      <c r="E926" s="16"/>
    </row>
    <row r="927" spans="1:5" x14ac:dyDescent="0.25">
      <c r="A927" s="13"/>
      <c r="E927" s="16"/>
    </row>
    <row r="928" spans="1:5" x14ac:dyDescent="0.25">
      <c r="A928" s="13"/>
      <c r="E928" s="16"/>
    </row>
    <row r="929" spans="1:5" x14ac:dyDescent="0.25">
      <c r="A929" s="13"/>
      <c r="E929" s="16"/>
    </row>
    <row r="930" spans="1:5" x14ac:dyDescent="0.25">
      <c r="A930" s="13"/>
      <c r="E930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3"/>
  <sheetViews>
    <sheetView topLeftCell="A5" zoomScale="60" zoomScaleNormal="60" workbookViewId="0">
      <pane xSplit="2" topLeftCell="P1" activePane="topRight" state="frozen"/>
      <selection activeCell="A4" sqref="A4"/>
      <selection pane="topRight" activeCell="AD19" sqref="AD19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customWidth="1"/>
    <col min="3" max="3" width="15.42578125" style="44" customWidth="1"/>
    <col min="4" max="10" width="15.42578125" style="45" customWidth="1"/>
    <col min="11" max="11" width="15.42578125" style="46" customWidth="1"/>
    <col min="12" max="12" width="18.85546875" style="44" customWidth="1"/>
    <col min="13" max="14" width="18.85546875" style="45" customWidth="1"/>
    <col min="15" max="15" width="18.85546875" style="46" customWidth="1"/>
    <col min="16" max="16" width="24.42578125" style="45" customWidth="1"/>
    <col min="17" max="17" width="19.7109375" style="45" customWidth="1"/>
    <col min="18" max="18" width="16.85546875" style="45" customWidth="1"/>
    <col min="19" max="19" width="18.42578125" style="46" customWidth="1"/>
    <col min="20" max="20" width="15" style="44" customWidth="1"/>
    <col min="21" max="25" width="15" style="45" customWidth="1"/>
    <col min="26" max="30" width="14.42578125" style="45" customWidth="1"/>
    <col min="31" max="31" width="14.42578125" style="46" customWidth="1"/>
    <col min="32" max="16384" width="11.42578125" style="27"/>
  </cols>
  <sheetData>
    <row r="1" spans="1:31" customFormat="1" hidden="1" x14ac:dyDescent="0.25">
      <c r="A1" s="15" t="s">
        <v>86</v>
      </c>
      <c r="B1" s="47">
        <v>44531</v>
      </c>
      <c r="C1" s="34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6"/>
      <c r="P1" s="35"/>
      <c r="Q1" s="35"/>
      <c r="R1" s="35"/>
      <c r="S1" s="36"/>
      <c r="T1" s="34"/>
      <c r="U1" s="35"/>
      <c r="V1" s="35"/>
      <c r="W1" s="35"/>
      <c r="X1" s="35"/>
      <c r="Y1" s="35"/>
      <c r="Z1" s="35"/>
      <c r="AA1" s="35"/>
      <c r="AB1" s="35"/>
      <c r="AC1" s="35"/>
      <c r="AD1" s="35"/>
      <c r="AE1" s="36"/>
    </row>
    <row r="2" spans="1:31" customFormat="1" hidden="1" x14ac:dyDescent="0.25">
      <c r="A2" s="15" t="s">
        <v>87</v>
      </c>
      <c r="B2" s="47">
        <f ca="1">TODAY()</f>
        <v>45922</v>
      </c>
      <c r="C2" s="37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9"/>
      <c r="P2" s="38"/>
      <c r="Q2" s="38"/>
      <c r="R2" s="38"/>
      <c r="S2" s="39"/>
      <c r="T2" s="37"/>
      <c r="U2" s="38"/>
      <c r="V2" s="38"/>
      <c r="W2" s="38"/>
      <c r="X2" s="38"/>
      <c r="Y2" s="38"/>
      <c r="Z2" s="38"/>
      <c r="AA2" s="38"/>
      <c r="AB2" s="38"/>
      <c r="AC2" s="38"/>
      <c r="AD2" s="38"/>
      <c r="AE2" s="39"/>
    </row>
    <row r="3" spans="1:31" customFormat="1" hidden="1" x14ac:dyDescent="0.25">
      <c r="A3" s="33"/>
      <c r="B3" s="24"/>
      <c r="C3" s="37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9"/>
      <c r="P3" s="38"/>
      <c r="Q3" s="38"/>
      <c r="R3" s="38"/>
      <c r="S3" s="39"/>
      <c r="T3" s="37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</row>
    <row r="4" spans="1:31" customFormat="1" hidden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2"/>
      <c r="P4" s="41"/>
      <c r="Q4" s="41"/>
      <c r="R4" s="41"/>
      <c r="S4" s="42"/>
      <c r="T4" s="37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 customFormat="1" ht="51.75" customHeight="1" thickBot="1" x14ac:dyDescent="0.3">
      <c r="A5" s="33"/>
      <c r="B5" s="24"/>
      <c r="C5" s="60" t="s">
        <v>219</v>
      </c>
      <c r="D5" s="61"/>
      <c r="E5" s="61"/>
      <c r="F5" s="61"/>
      <c r="G5" s="61"/>
      <c r="H5" s="61"/>
      <c r="I5" s="61"/>
      <c r="J5" s="61"/>
      <c r="K5" s="62"/>
      <c r="L5" s="63" t="s">
        <v>213</v>
      </c>
      <c r="M5" s="64"/>
      <c r="N5" s="64"/>
      <c r="O5" s="64"/>
      <c r="P5" s="64"/>
      <c r="Q5" s="64"/>
      <c r="R5" s="64"/>
      <c r="S5" s="65"/>
      <c r="T5" s="66" t="s">
        <v>214</v>
      </c>
      <c r="U5" s="67"/>
      <c r="V5" s="67"/>
      <c r="W5" s="67"/>
      <c r="X5" s="67"/>
      <c r="Y5" s="67"/>
      <c r="Z5" s="68"/>
      <c r="AA5" s="68"/>
      <c r="AB5" s="68"/>
      <c r="AC5" s="68"/>
      <c r="AD5" s="68"/>
      <c r="AE5" s="68"/>
    </row>
    <row r="6" spans="1:31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5"/>
      <c r="P6" s="63" t="s">
        <v>216</v>
      </c>
      <c r="Q6" s="64"/>
      <c r="R6" s="64"/>
      <c r="S6" s="64"/>
      <c r="T6" s="69" t="s">
        <v>215</v>
      </c>
      <c r="U6" s="70"/>
      <c r="V6" s="70"/>
      <c r="W6" s="70"/>
      <c r="X6" s="70"/>
      <c r="Y6" s="71"/>
      <c r="Z6" s="68" t="s">
        <v>218</v>
      </c>
      <c r="AA6" s="68"/>
      <c r="AB6" s="68"/>
      <c r="AC6" s="68"/>
      <c r="AD6" s="68"/>
      <c r="AE6" s="68"/>
    </row>
    <row r="7" spans="1:31" ht="34.5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43" t="s">
        <v>98</v>
      </c>
      <c r="P7" s="31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31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43" t="s">
        <v>169</v>
      </c>
    </row>
    <row r="8" spans="1:31" x14ac:dyDescent="0.25">
      <c r="A8" s="25" t="s">
        <v>0</v>
      </c>
      <c r="B8" s="26"/>
      <c r="C8" s="49" t="s">
        <v>94</v>
      </c>
      <c r="D8" s="30" t="s">
        <v>129</v>
      </c>
      <c r="E8" s="30" t="s">
        <v>150</v>
      </c>
      <c r="F8" s="30" t="s">
        <v>151</v>
      </c>
      <c r="G8" s="30" t="s">
        <v>152</v>
      </c>
      <c r="H8" s="30" t="s">
        <v>153</v>
      </c>
      <c r="I8" s="30" t="s">
        <v>154</v>
      </c>
      <c r="J8" s="30" t="s">
        <v>155</v>
      </c>
      <c r="K8" s="50" t="s">
        <v>156</v>
      </c>
      <c r="L8" s="44" t="s">
        <v>130</v>
      </c>
      <c r="M8" s="45" t="s">
        <v>137</v>
      </c>
      <c r="N8" s="45" t="s">
        <v>138</v>
      </c>
      <c r="O8" s="46" t="s">
        <v>139</v>
      </c>
      <c r="P8" s="45" t="s">
        <v>140</v>
      </c>
      <c r="Q8" s="45" t="s">
        <v>147</v>
      </c>
      <c r="R8" s="45" t="s">
        <v>148</v>
      </c>
      <c r="S8" s="46" t="s">
        <v>149</v>
      </c>
      <c r="T8" s="44" t="s">
        <v>131</v>
      </c>
      <c r="U8" s="45" t="s">
        <v>132</v>
      </c>
      <c r="V8" s="45" t="s">
        <v>133</v>
      </c>
      <c r="W8" s="45" t="s">
        <v>134</v>
      </c>
      <c r="X8" s="45" t="s">
        <v>135</v>
      </c>
      <c r="Y8" s="46" t="s">
        <v>136</v>
      </c>
      <c r="Z8" s="45" t="s">
        <v>141</v>
      </c>
      <c r="AA8" s="45" t="s">
        <v>142</v>
      </c>
      <c r="AB8" s="45" t="s">
        <v>143</v>
      </c>
      <c r="AC8" s="45" t="s">
        <v>144</v>
      </c>
      <c r="AD8" s="45" t="s">
        <v>145</v>
      </c>
      <c r="AE8" s="46" t="s">
        <v>146</v>
      </c>
    </row>
    <row r="9" spans="1:3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6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5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6" t="str">
        <f ca="1">[1]!FAMEData(AE8,$B$1,$B$2, 0,"Monthly", "Down", "No Heading", "Normal")</f>
        <v/>
      </c>
    </row>
    <row r="10" spans="1:31" x14ac:dyDescent="0.25">
      <c r="A10" s="8">
        <v>44592</v>
      </c>
      <c r="C10" s="44">
        <v>35431.21738799</v>
      </c>
      <c r="D10" s="45">
        <v>16406.021000000001</v>
      </c>
      <c r="E10" s="45">
        <v>8371.1006409000001</v>
      </c>
      <c r="F10" s="45">
        <v>2136.5736348</v>
      </c>
      <c r="G10" s="45">
        <v>1294.9167608</v>
      </c>
      <c r="H10" s="45">
        <v>1506.4412038999999</v>
      </c>
      <c r="I10" s="45">
        <v>344.88426749000001</v>
      </c>
      <c r="J10" s="45">
        <v>1057.0682726</v>
      </c>
      <c r="K10" s="46">
        <v>4314.2116075000004</v>
      </c>
      <c r="L10" s="44">
        <v>13611.481</v>
      </c>
      <c r="M10" s="45">
        <v>6791.7179999999998</v>
      </c>
      <c r="N10" s="45">
        <v>6819.7629999999999</v>
      </c>
      <c r="O10" s="46">
        <v>-28.045000000000002</v>
      </c>
      <c r="P10" s="45">
        <v>2794.54</v>
      </c>
      <c r="Q10" s="45">
        <v>1636.77</v>
      </c>
      <c r="R10" s="45">
        <v>1157.77</v>
      </c>
      <c r="S10" s="46">
        <v>479</v>
      </c>
      <c r="T10" s="44">
        <v>2569.0880000000002</v>
      </c>
      <c r="U10" s="45">
        <v>4978.5379999999996</v>
      </c>
      <c r="V10" s="45">
        <v>2983.3049999999998</v>
      </c>
      <c r="W10" s="45">
        <v>1586.75</v>
      </c>
      <c r="X10" s="45">
        <v>1095.31</v>
      </c>
      <c r="Y10" s="46">
        <v>398.49</v>
      </c>
      <c r="Z10" s="45">
        <v>509.12</v>
      </c>
      <c r="AA10" s="45">
        <v>1309.6500000000001</v>
      </c>
      <c r="AB10" s="45">
        <v>553.85</v>
      </c>
      <c r="AC10" s="45">
        <v>266.92</v>
      </c>
      <c r="AD10" s="45">
        <v>155</v>
      </c>
      <c r="AE10" s="46">
        <v>0</v>
      </c>
    </row>
    <row r="11" spans="1:31" x14ac:dyDescent="0.25">
      <c r="A11" s="8">
        <v>44620</v>
      </c>
      <c r="C11" s="44">
        <v>30274.98734064</v>
      </c>
      <c r="D11" s="45">
        <v>17895.856</v>
      </c>
      <c r="E11" s="45">
        <v>4542.8049170000004</v>
      </c>
      <c r="F11" s="45">
        <v>877.69019773000002</v>
      </c>
      <c r="G11" s="45">
        <v>924.25837024999998</v>
      </c>
      <c r="H11" s="45">
        <v>1774.1645926000001</v>
      </c>
      <c r="I11" s="45">
        <v>333.88293700000003</v>
      </c>
      <c r="J11" s="45">
        <v>690.80153666000001</v>
      </c>
      <c r="K11" s="46">
        <v>3235.5287893999998</v>
      </c>
      <c r="L11" s="44">
        <v>12923.698</v>
      </c>
      <c r="M11" s="45">
        <v>6135.2340000000004</v>
      </c>
      <c r="N11" s="45">
        <v>6788.4639999999999</v>
      </c>
      <c r="O11" s="46">
        <v>-653.23</v>
      </c>
      <c r="P11" s="45">
        <v>4972.1580000000004</v>
      </c>
      <c r="Q11" s="45">
        <v>2378.3339999999998</v>
      </c>
      <c r="R11" s="45">
        <v>2593.8240000000001</v>
      </c>
      <c r="S11" s="46">
        <v>-215.49</v>
      </c>
      <c r="T11" s="44">
        <v>4747.3040000000001</v>
      </c>
      <c r="U11" s="45">
        <v>2109.3440000000001</v>
      </c>
      <c r="V11" s="45">
        <v>3149.61</v>
      </c>
      <c r="W11" s="45">
        <v>1498.85</v>
      </c>
      <c r="X11" s="45">
        <v>1091.5899999999999</v>
      </c>
      <c r="Y11" s="46">
        <v>327</v>
      </c>
      <c r="Z11" s="45">
        <v>1533</v>
      </c>
      <c r="AA11" s="45">
        <v>1720.934</v>
      </c>
      <c r="AB11" s="45">
        <v>808.5</v>
      </c>
      <c r="AC11" s="45">
        <v>278.72399999999999</v>
      </c>
      <c r="AD11" s="45">
        <v>306</v>
      </c>
      <c r="AE11" s="46">
        <v>325</v>
      </c>
    </row>
    <row r="12" spans="1:31" x14ac:dyDescent="0.25">
      <c r="A12" s="8">
        <v>44651</v>
      </c>
      <c r="C12" s="44">
        <v>41115.41316792</v>
      </c>
      <c r="D12" s="45">
        <v>21524.262999999999</v>
      </c>
      <c r="E12" s="45">
        <v>9332.0856621999992</v>
      </c>
      <c r="F12" s="45">
        <v>1729.0454645</v>
      </c>
      <c r="G12" s="45">
        <v>1148.1431841000001</v>
      </c>
      <c r="H12" s="45">
        <v>1685.8036850000001</v>
      </c>
      <c r="I12" s="45">
        <v>857.03144941999994</v>
      </c>
      <c r="J12" s="45">
        <v>1419.0710721</v>
      </c>
      <c r="K12" s="46">
        <v>3419.9696506</v>
      </c>
      <c r="L12" s="44">
        <v>15772.849</v>
      </c>
      <c r="M12" s="45">
        <v>8511.7749999999996</v>
      </c>
      <c r="N12" s="45">
        <v>7261.0739999999996</v>
      </c>
      <c r="O12" s="46">
        <v>1250.701</v>
      </c>
      <c r="P12" s="45">
        <v>5751.4139999999998</v>
      </c>
      <c r="Q12" s="45">
        <v>2813.962</v>
      </c>
      <c r="R12" s="45">
        <v>2937.4520000000002</v>
      </c>
      <c r="S12" s="46">
        <v>-123.49</v>
      </c>
      <c r="T12" s="44">
        <v>3987.5329999999999</v>
      </c>
      <c r="U12" s="45">
        <v>5131.3689999999997</v>
      </c>
      <c r="V12" s="45">
        <v>3349.3780000000002</v>
      </c>
      <c r="W12" s="45">
        <v>1468.36</v>
      </c>
      <c r="X12" s="45">
        <v>1673.7090000000001</v>
      </c>
      <c r="Y12" s="46">
        <v>162.5</v>
      </c>
      <c r="Z12" s="45">
        <v>1186.0999999999999</v>
      </c>
      <c r="AA12" s="45">
        <v>2143.712</v>
      </c>
      <c r="AB12" s="45">
        <v>765.25</v>
      </c>
      <c r="AC12" s="45">
        <v>961.35199999999998</v>
      </c>
      <c r="AD12" s="45">
        <v>129</v>
      </c>
      <c r="AE12" s="46">
        <v>566</v>
      </c>
    </row>
    <row r="13" spans="1:31" x14ac:dyDescent="0.25">
      <c r="A13" s="8">
        <v>44681</v>
      </c>
      <c r="C13" s="44">
        <v>34666.885587550001</v>
      </c>
      <c r="D13" s="45">
        <v>16313.135</v>
      </c>
      <c r="E13" s="45">
        <v>8222.5362784999998</v>
      </c>
      <c r="F13" s="45">
        <v>2687.8726409999999</v>
      </c>
      <c r="G13" s="45">
        <v>1831.3015716</v>
      </c>
      <c r="H13" s="45">
        <v>861.47773325000003</v>
      </c>
      <c r="I13" s="45">
        <v>280.26777529999998</v>
      </c>
      <c r="J13" s="45">
        <v>1435.0956509</v>
      </c>
      <c r="K13" s="46">
        <v>3035.1989370000001</v>
      </c>
      <c r="L13" s="44">
        <v>12174.615</v>
      </c>
      <c r="M13" s="45">
        <v>5526.28</v>
      </c>
      <c r="N13" s="45">
        <v>6648.335</v>
      </c>
      <c r="O13" s="46">
        <v>-1122.0550000000001</v>
      </c>
      <c r="P13" s="45">
        <v>4138.5200000000004</v>
      </c>
      <c r="Q13" s="45">
        <v>1705.32</v>
      </c>
      <c r="R13" s="45">
        <v>2433.1999999999998</v>
      </c>
      <c r="S13" s="46">
        <v>-727.88</v>
      </c>
      <c r="T13" s="44">
        <v>3440.32</v>
      </c>
      <c r="U13" s="45">
        <v>3140.5250000000001</v>
      </c>
      <c r="V13" s="45">
        <v>2717.68</v>
      </c>
      <c r="W13" s="45">
        <v>1898.89</v>
      </c>
      <c r="X13" s="45">
        <v>635.45000000000005</v>
      </c>
      <c r="Y13" s="46">
        <v>341.75</v>
      </c>
      <c r="Z13" s="45">
        <v>1236.2</v>
      </c>
      <c r="AA13" s="45">
        <v>1074.5999999999999</v>
      </c>
      <c r="AB13" s="45">
        <v>1023.22</v>
      </c>
      <c r="AC13" s="45">
        <v>518.70000000000005</v>
      </c>
      <c r="AD13" s="45">
        <v>60</v>
      </c>
      <c r="AE13" s="46">
        <v>225.8</v>
      </c>
    </row>
    <row r="14" spans="1:31" x14ac:dyDescent="0.25">
      <c r="A14" s="8">
        <v>44712</v>
      </c>
      <c r="C14" s="44">
        <v>31907.714118600001</v>
      </c>
      <c r="D14" s="45">
        <v>15290.63</v>
      </c>
      <c r="E14" s="45">
        <v>7154.2757250000004</v>
      </c>
      <c r="F14" s="45">
        <v>1459.3421006999999</v>
      </c>
      <c r="G14" s="45">
        <v>1344.8337061</v>
      </c>
      <c r="H14" s="45">
        <v>1289.4331130999999</v>
      </c>
      <c r="I14" s="45">
        <v>458.4799696</v>
      </c>
      <c r="J14" s="45">
        <v>1436.7497651000001</v>
      </c>
      <c r="K14" s="46">
        <v>3473.9697390000001</v>
      </c>
      <c r="L14" s="44">
        <v>9773.02</v>
      </c>
      <c r="M14" s="45">
        <v>4440.5550000000003</v>
      </c>
      <c r="N14" s="45">
        <v>5332.4650000000001</v>
      </c>
      <c r="O14" s="46">
        <v>-891.91</v>
      </c>
      <c r="P14" s="45">
        <v>5517.61</v>
      </c>
      <c r="Q14" s="45">
        <v>2894.105</v>
      </c>
      <c r="R14" s="45">
        <v>2623.5050000000001</v>
      </c>
      <c r="S14" s="46">
        <v>270.60000000000002</v>
      </c>
      <c r="T14" s="44">
        <v>2437.0549999999998</v>
      </c>
      <c r="U14" s="45">
        <v>2650.98</v>
      </c>
      <c r="V14" s="45">
        <v>2444.375</v>
      </c>
      <c r="W14" s="45">
        <v>1185.98</v>
      </c>
      <c r="X14" s="45">
        <v>646.14</v>
      </c>
      <c r="Y14" s="46">
        <v>408.49</v>
      </c>
      <c r="Z14" s="45">
        <v>1073.905</v>
      </c>
      <c r="AA14" s="45">
        <v>1577.3</v>
      </c>
      <c r="AB14" s="45">
        <v>1570.105</v>
      </c>
      <c r="AC14" s="45">
        <v>447.7</v>
      </c>
      <c r="AD14" s="45">
        <v>274.5</v>
      </c>
      <c r="AE14" s="46">
        <v>574.1</v>
      </c>
    </row>
    <row r="15" spans="1:31" x14ac:dyDescent="0.25">
      <c r="A15" s="8">
        <v>44742</v>
      </c>
      <c r="C15" s="44">
        <v>38480.950533269999</v>
      </c>
      <c r="D15" s="45">
        <v>17674.305</v>
      </c>
      <c r="E15" s="45">
        <v>10785.581083999999</v>
      </c>
      <c r="F15" s="45">
        <v>1972.7786335000001</v>
      </c>
      <c r="G15" s="45">
        <v>706.52460096000004</v>
      </c>
      <c r="H15" s="45">
        <v>1754.5596102</v>
      </c>
      <c r="I15" s="45">
        <v>834.21865210999999</v>
      </c>
      <c r="J15" s="45">
        <v>1113.5528308</v>
      </c>
      <c r="K15" s="46">
        <v>3639.4301217000002</v>
      </c>
      <c r="L15" s="44">
        <v>10068.691000000001</v>
      </c>
      <c r="M15" s="45">
        <v>4642.3530000000001</v>
      </c>
      <c r="N15" s="45">
        <v>5426.3379999999997</v>
      </c>
      <c r="O15" s="46">
        <v>-783.98500000000001</v>
      </c>
      <c r="P15" s="45">
        <v>7605.6139999999996</v>
      </c>
      <c r="Q15" s="45">
        <v>3469.3069999999998</v>
      </c>
      <c r="R15" s="45">
        <v>4136.3069999999998</v>
      </c>
      <c r="S15" s="46">
        <v>-667</v>
      </c>
      <c r="T15" s="44">
        <v>2443.5</v>
      </c>
      <c r="U15" s="45">
        <v>2820.9859999999999</v>
      </c>
      <c r="V15" s="45">
        <v>1991.5419999999999</v>
      </c>
      <c r="W15" s="45">
        <v>988.78300000000002</v>
      </c>
      <c r="X15" s="45">
        <v>1697.24</v>
      </c>
      <c r="Y15" s="46">
        <v>126.64</v>
      </c>
      <c r="Z15" s="45">
        <v>1089.9069999999999</v>
      </c>
      <c r="AA15" s="45">
        <v>3339.4</v>
      </c>
      <c r="AB15" s="45">
        <v>815.7</v>
      </c>
      <c r="AC15" s="45">
        <v>1288.7</v>
      </c>
      <c r="AD15" s="45">
        <v>841.90700000000004</v>
      </c>
      <c r="AE15" s="46">
        <v>230</v>
      </c>
    </row>
    <row r="16" spans="1:31" x14ac:dyDescent="0.25">
      <c r="A16" s="8">
        <v>44773</v>
      </c>
      <c r="C16" s="44">
        <v>37969.463232030001</v>
      </c>
      <c r="D16" s="45">
        <v>22351.977999999999</v>
      </c>
      <c r="E16" s="45">
        <v>6311.6850621000003</v>
      </c>
      <c r="F16" s="45">
        <v>1344.1105107000001</v>
      </c>
      <c r="G16" s="45">
        <v>1130.4658973999999</v>
      </c>
      <c r="H16" s="45">
        <v>1593.907852</v>
      </c>
      <c r="I16" s="45">
        <v>933.27543117000005</v>
      </c>
      <c r="J16" s="45">
        <v>985.57802565999998</v>
      </c>
      <c r="K16" s="46">
        <v>3318.4624530000001</v>
      </c>
      <c r="L16" s="44">
        <v>16221.178</v>
      </c>
      <c r="M16" s="45">
        <v>7756.7179999999998</v>
      </c>
      <c r="N16" s="45">
        <v>8464.4599999999991</v>
      </c>
      <c r="O16" s="46">
        <v>-707.74199999990003</v>
      </c>
      <c r="P16" s="45">
        <v>6130.8</v>
      </c>
      <c r="Q16" s="45">
        <v>2998.3</v>
      </c>
      <c r="R16" s="45">
        <v>3132.5</v>
      </c>
      <c r="S16" s="46">
        <v>-134.19999999999999</v>
      </c>
      <c r="T16" s="44">
        <v>2977.23</v>
      </c>
      <c r="U16" s="45">
        <v>3540.4520000000002</v>
      </c>
      <c r="V16" s="45">
        <v>3646.326</v>
      </c>
      <c r="W16" s="45">
        <v>2579.027</v>
      </c>
      <c r="X16" s="45">
        <v>2021.0429999999999</v>
      </c>
      <c r="Y16" s="46">
        <v>1457.1</v>
      </c>
      <c r="Z16" s="45">
        <v>1313.6</v>
      </c>
      <c r="AA16" s="45">
        <v>895.9</v>
      </c>
      <c r="AB16" s="45">
        <v>1574.9</v>
      </c>
      <c r="AC16" s="45">
        <v>309.60000000000002</v>
      </c>
      <c r="AD16" s="45">
        <v>1047.3</v>
      </c>
      <c r="AE16" s="46">
        <v>989.5</v>
      </c>
    </row>
    <row r="17" spans="1:31" x14ac:dyDescent="0.25">
      <c r="A17" s="8">
        <v>44804</v>
      </c>
      <c r="C17" s="44">
        <v>36926.428999229996</v>
      </c>
      <c r="D17" s="45">
        <v>18579.983</v>
      </c>
      <c r="E17" s="45">
        <v>8688.4883967000005</v>
      </c>
      <c r="F17" s="45">
        <v>1002.7158022</v>
      </c>
      <c r="G17" s="45">
        <v>1517.0382661000001</v>
      </c>
      <c r="H17" s="45">
        <v>1290.1784451000001</v>
      </c>
      <c r="I17" s="45">
        <v>596.36999903000003</v>
      </c>
      <c r="J17" s="45">
        <v>1395.7767163999999</v>
      </c>
      <c r="K17" s="46">
        <v>3855.8783736999999</v>
      </c>
      <c r="L17" s="44">
        <v>11734.955</v>
      </c>
      <c r="M17" s="45">
        <v>6133.4650000000001</v>
      </c>
      <c r="N17" s="45">
        <v>5601.49</v>
      </c>
      <c r="O17" s="46">
        <v>531.97500000000002</v>
      </c>
      <c r="P17" s="45">
        <v>6845.0280000000002</v>
      </c>
      <c r="Q17" s="45">
        <v>3287.8240000000001</v>
      </c>
      <c r="R17" s="45">
        <v>3557.2040000000002</v>
      </c>
      <c r="S17" s="46">
        <v>-269.38</v>
      </c>
      <c r="T17" s="44">
        <v>2400.75</v>
      </c>
      <c r="U17" s="45">
        <v>4043.72</v>
      </c>
      <c r="V17" s="45">
        <v>2255.5149999999999</v>
      </c>
      <c r="W17" s="45">
        <v>1147.5999999999999</v>
      </c>
      <c r="X17" s="45">
        <v>941.72</v>
      </c>
      <c r="Y17" s="46">
        <v>945.65</v>
      </c>
      <c r="Z17" s="45">
        <v>1763.3040000000001</v>
      </c>
      <c r="AA17" s="45">
        <v>1169.5</v>
      </c>
      <c r="AB17" s="45">
        <v>880.05</v>
      </c>
      <c r="AC17" s="45">
        <v>1542.174</v>
      </c>
      <c r="AD17" s="45">
        <v>377.1</v>
      </c>
      <c r="AE17" s="46">
        <v>1112.9000000000001</v>
      </c>
    </row>
    <row r="18" spans="1:31" x14ac:dyDescent="0.25">
      <c r="A18" s="8">
        <v>44834</v>
      </c>
      <c r="C18" s="44">
        <v>31137.630799220002</v>
      </c>
      <c r="D18" s="45">
        <v>16498.525000000001</v>
      </c>
      <c r="E18" s="45">
        <v>4887.6572698999998</v>
      </c>
      <c r="F18" s="45">
        <v>2562.2495147999998</v>
      </c>
      <c r="G18" s="45">
        <v>1011.7169405</v>
      </c>
      <c r="H18" s="45">
        <v>1184.8304023999999</v>
      </c>
      <c r="I18" s="45">
        <v>661.02781757000002</v>
      </c>
      <c r="J18" s="45">
        <v>898.05242335000003</v>
      </c>
      <c r="K18" s="46">
        <v>3433.5714306999998</v>
      </c>
      <c r="L18" s="44">
        <v>10906.029</v>
      </c>
      <c r="M18" s="45">
        <v>5306.9769999999999</v>
      </c>
      <c r="N18" s="45">
        <v>5599.0519999999997</v>
      </c>
      <c r="O18" s="46">
        <v>-292.07499999999999</v>
      </c>
      <c r="P18" s="45">
        <v>5592.4960000000001</v>
      </c>
      <c r="Q18" s="45">
        <v>2764.248</v>
      </c>
      <c r="R18" s="45">
        <v>2828.248</v>
      </c>
      <c r="S18" s="46">
        <v>-64</v>
      </c>
      <c r="T18" s="44">
        <v>2211.462</v>
      </c>
      <c r="U18" s="45">
        <v>3446.402</v>
      </c>
      <c r="V18" s="45">
        <v>2597.2550000000001</v>
      </c>
      <c r="W18" s="45">
        <v>1782.11</v>
      </c>
      <c r="X18" s="45">
        <v>577.15</v>
      </c>
      <c r="Y18" s="46">
        <v>291.64999999999998</v>
      </c>
      <c r="Z18" s="45">
        <v>2069.348</v>
      </c>
      <c r="AA18" s="45">
        <v>1715.05</v>
      </c>
      <c r="AB18" s="45">
        <v>138</v>
      </c>
      <c r="AC18" s="45">
        <v>1214.098</v>
      </c>
      <c r="AD18" s="45">
        <v>353</v>
      </c>
      <c r="AE18" s="46">
        <v>103</v>
      </c>
    </row>
    <row r="19" spans="1:31" x14ac:dyDescent="0.25">
      <c r="A19" s="8">
        <v>44865</v>
      </c>
      <c r="C19" s="44">
        <v>30702.344478139999</v>
      </c>
      <c r="D19" s="45">
        <v>11555.025</v>
      </c>
      <c r="E19" s="45">
        <v>8088.6597744000001</v>
      </c>
      <c r="F19" s="45">
        <v>1057.1470584000001</v>
      </c>
      <c r="G19" s="45">
        <v>1652.2028883999999</v>
      </c>
      <c r="H19" s="45">
        <v>1605.7548818</v>
      </c>
      <c r="I19" s="45">
        <v>993.71587093999995</v>
      </c>
      <c r="J19" s="45">
        <v>1258.6587506999999</v>
      </c>
      <c r="K19" s="46">
        <v>4491.1802534999997</v>
      </c>
      <c r="L19" s="44">
        <v>7924.6850000000004</v>
      </c>
      <c r="M19" s="45">
        <v>4323.9849999999997</v>
      </c>
      <c r="N19" s="45">
        <v>3600.7</v>
      </c>
      <c r="O19" s="46">
        <v>723.28499999999997</v>
      </c>
      <c r="P19" s="45">
        <v>3630.34</v>
      </c>
      <c r="Q19" s="45">
        <v>1840.47</v>
      </c>
      <c r="R19" s="45">
        <v>1789.87</v>
      </c>
      <c r="S19" s="46">
        <v>50.6</v>
      </c>
      <c r="T19" s="44">
        <v>1768.5</v>
      </c>
      <c r="U19" s="45">
        <v>2949.08</v>
      </c>
      <c r="V19" s="45">
        <v>1376.24</v>
      </c>
      <c r="W19" s="45">
        <v>1007.605</v>
      </c>
      <c r="X19" s="45">
        <v>545.66</v>
      </c>
      <c r="Y19" s="46">
        <v>277.60000000000002</v>
      </c>
      <c r="Z19" s="45">
        <v>1348.67</v>
      </c>
      <c r="AA19" s="45">
        <v>722.52</v>
      </c>
      <c r="AB19" s="45">
        <v>537</v>
      </c>
      <c r="AC19" s="45">
        <v>663.15</v>
      </c>
      <c r="AD19" s="45">
        <v>321.7</v>
      </c>
      <c r="AE19" s="46">
        <v>37.299999999999997</v>
      </c>
    </row>
    <row r="20" spans="1:31" x14ac:dyDescent="0.25">
      <c r="A20" s="8">
        <v>44895</v>
      </c>
      <c r="C20" s="44">
        <v>39355.748158380004</v>
      </c>
      <c r="D20" s="45">
        <v>15955.58</v>
      </c>
      <c r="E20" s="45">
        <v>9454.0683680999991</v>
      </c>
      <c r="F20" s="45">
        <v>1788.2681149</v>
      </c>
      <c r="G20" s="45">
        <v>2188.2745841000001</v>
      </c>
      <c r="H20" s="45">
        <v>2512.2101259000001</v>
      </c>
      <c r="I20" s="45">
        <v>1597.9108524000001</v>
      </c>
      <c r="J20" s="45">
        <v>871.28267198000003</v>
      </c>
      <c r="K20" s="46">
        <v>4988.1534410000004</v>
      </c>
      <c r="L20" s="44">
        <v>11447.191999999999</v>
      </c>
      <c r="M20" s="45">
        <v>5732.7084999999997</v>
      </c>
      <c r="N20" s="45">
        <v>5714.4835000000003</v>
      </c>
      <c r="O20" s="46">
        <v>18.224999999999</v>
      </c>
      <c r="P20" s="45">
        <v>4508.3879999999999</v>
      </c>
      <c r="Q20" s="45">
        <v>2282.5940000000001</v>
      </c>
      <c r="R20" s="45">
        <v>2225.7939999999999</v>
      </c>
      <c r="S20" s="46">
        <v>56.8</v>
      </c>
      <c r="T20" s="44">
        <v>2121.6235000000001</v>
      </c>
      <c r="U20" s="45">
        <v>4244.8050000000003</v>
      </c>
      <c r="V20" s="45">
        <v>2740.97</v>
      </c>
      <c r="W20" s="45">
        <v>1527.04</v>
      </c>
      <c r="X20" s="45">
        <v>634.60350000000005</v>
      </c>
      <c r="Y20" s="46">
        <v>178.15</v>
      </c>
      <c r="Z20" s="45">
        <v>1785.9939999999999</v>
      </c>
      <c r="AA20" s="45">
        <v>1104.1600000000001</v>
      </c>
      <c r="AB20" s="45">
        <v>432.65</v>
      </c>
      <c r="AC20" s="45">
        <v>965.96</v>
      </c>
      <c r="AD20" s="45">
        <v>186.124</v>
      </c>
      <c r="AE20" s="46">
        <v>33.5</v>
      </c>
    </row>
    <row r="21" spans="1:31" x14ac:dyDescent="0.25">
      <c r="A21" s="8">
        <v>44926</v>
      </c>
      <c r="C21" s="44">
        <v>34407.643305199999</v>
      </c>
      <c r="D21" s="45">
        <v>14312.198</v>
      </c>
      <c r="E21" s="45">
        <v>4251.5544472000001</v>
      </c>
      <c r="F21" s="45">
        <v>7819.5517200000004</v>
      </c>
      <c r="G21" s="45">
        <v>1021.0040527</v>
      </c>
      <c r="H21" s="45">
        <v>1270.0434318</v>
      </c>
      <c r="I21" s="45">
        <v>1000.9957539</v>
      </c>
      <c r="J21" s="45">
        <v>1437.7524942</v>
      </c>
      <c r="K21" s="46">
        <v>3294.5434054000002</v>
      </c>
      <c r="L21" s="44">
        <v>10217.254000000001</v>
      </c>
      <c r="M21" s="45">
        <v>4260.2569999999996</v>
      </c>
      <c r="N21" s="45">
        <v>5956.9970000000003</v>
      </c>
      <c r="O21" s="46">
        <v>-1696.74</v>
      </c>
      <c r="P21" s="45">
        <v>4094.944</v>
      </c>
      <c r="Q21" s="45">
        <v>2024.222</v>
      </c>
      <c r="R21" s="45">
        <v>2070.7220000000002</v>
      </c>
      <c r="S21" s="46">
        <v>-46.5</v>
      </c>
      <c r="T21" s="44">
        <v>528.553</v>
      </c>
      <c r="U21" s="45">
        <v>3460.8490000000002</v>
      </c>
      <c r="V21" s="45">
        <v>3966.462</v>
      </c>
      <c r="W21" s="45">
        <v>1414.12</v>
      </c>
      <c r="X21" s="45">
        <v>689.67</v>
      </c>
      <c r="Y21" s="46">
        <v>157.6</v>
      </c>
      <c r="Z21" s="45">
        <v>0</v>
      </c>
      <c r="AA21" s="45">
        <v>1815.222</v>
      </c>
      <c r="AB21" s="45">
        <v>593.5</v>
      </c>
      <c r="AC21" s="45">
        <v>565.6</v>
      </c>
      <c r="AD21" s="45">
        <v>894.62199999999996</v>
      </c>
      <c r="AE21" s="46">
        <v>226</v>
      </c>
    </row>
    <row r="22" spans="1:31" x14ac:dyDescent="0.25">
      <c r="A22" s="8">
        <v>44957</v>
      </c>
      <c r="C22" s="44">
        <v>45334.363295900002</v>
      </c>
      <c r="D22" s="45">
        <v>20106.366000000002</v>
      </c>
      <c r="E22" s="45">
        <v>7074.6307360999999</v>
      </c>
      <c r="F22" s="45">
        <v>5153.1827710999996</v>
      </c>
      <c r="G22" s="45">
        <v>1465.0577062</v>
      </c>
      <c r="H22" s="45">
        <v>1859.2350292000001</v>
      </c>
      <c r="I22" s="45">
        <v>1352.7066431000001</v>
      </c>
      <c r="J22" s="45">
        <v>2916.0865662000001</v>
      </c>
      <c r="K22" s="46">
        <v>5407.0978439999999</v>
      </c>
      <c r="L22" s="44">
        <v>17414.045999999998</v>
      </c>
      <c r="M22" s="45">
        <v>6763.3549999999996</v>
      </c>
      <c r="N22" s="45">
        <v>10650.691000000001</v>
      </c>
      <c r="O22" s="46">
        <v>-3887.3359999999998</v>
      </c>
      <c r="P22" s="45">
        <v>2692.32</v>
      </c>
      <c r="Q22" s="45">
        <v>1439.41</v>
      </c>
      <c r="R22" s="45">
        <v>1252.9100000000001</v>
      </c>
      <c r="S22" s="46">
        <v>186.5</v>
      </c>
      <c r="T22" s="44">
        <v>973.84299999999996</v>
      </c>
      <c r="U22" s="45">
        <v>6429.5169999999998</v>
      </c>
      <c r="V22" s="45">
        <v>4247.9709999999995</v>
      </c>
      <c r="W22" s="45">
        <v>4277.3149999999996</v>
      </c>
      <c r="X22" s="45">
        <v>1283.3499999999999</v>
      </c>
      <c r="Y22" s="46">
        <v>202.05</v>
      </c>
      <c r="Z22" s="45">
        <v>24</v>
      </c>
      <c r="AA22" s="45">
        <v>1364.21</v>
      </c>
      <c r="AB22" s="45">
        <v>478.75</v>
      </c>
      <c r="AC22" s="45">
        <v>614.66</v>
      </c>
      <c r="AD22" s="45">
        <v>210.7</v>
      </c>
      <c r="AE22" s="46">
        <v>0</v>
      </c>
    </row>
    <row r="23" spans="1:31" x14ac:dyDescent="0.25">
      <c r="A23" s="8">
        <v>44985</v>
      </c>
      <c r="C23" s="44">
        <v>25795.229465230001</v>
      </c>
      <c r="D23" s="45">
        <v>14139.56</v>
      </c>
      <c r="E23" s="45">
        <v>2749.1016143000002</v>
      </c>
      <c r="F23" s="45">
        <v>2370.3637531999998</v>
      </c>
      <c r="G23" s="45">
        <v>750.81264777000001</v>
      </c>
      <c r="H23" s="45">
        <v>1034.3836719000001</v>
      </c>
      <c r="I23" s="45">
        <v>1333.354634</v>
      </c>
      <c r="J23" s="45">
        <v>622.40722215999995</v>
      </c>
      <c r="K23" s="46">
        <v>2795.2459219000002</v>
      </c>
      <c r="L23" s="44">
        <v>11422</v>
      </c>
      <c r="M23" s="45">
        <v>4163.3320000000003</v>
      </c>
      <c r="N23" s="45">
        <v>7258.6679999999997</v>
      </c>
      <c r="O23" s="46">
        <v>-3095.3359999999998</v>
      </c>
      <c r="P23" s="45">
        <v>2717.56</v>
      </c>
      <c r="Q23" s="45">
        <v>1154.58</v>
      </c>
      <c r="R23" s="45">
        <v>1562.98</v>
      </c>
      <c r="S23" s="46">
        <v>-408.4</v>
      </c>
      <c r="T23" s="44">
        <v>941.93499999999995</v>
      </c>
      <c r="U23" s="45">
        <v>4061.7159999999999</v>
      </c>
      <c r="V23" s="45">
        <v>2456.42</v>
      </c>
      <c r="W23" s="45">
        <v>2739.28</v>
      </c>
      <c r="X23" s="45">
        <v>978.58399999999995</v>
      </c>
      <c r="Y23" s="46">
        <v>244.065</v>
      </c>
      <c r="Z23" s="45">
        <v>110.6</v>
      </c>
      <c r="AA23" s="45">
        <v>1355.28</v>
      </c>
      <c r="AB23" s="45">
        <v>314.64999999999998</v>
      </c>
      <c r="AC23" s="45">
        <v>488.78</v>
      </c>
      <c r="AD23" s="45">
        <v>326.95</v>
      </c>
      <c r="AE23" s="46">
        <v>121.3</v>
      </c>
    </row>
    <row r="24" spans="1:31" x14ac:dyDescent="0.25">
      <c r="A24" s="8">
        <v>45016</v>
      </c>
      <c r="C24" s="44">
        <v>39867.735439299999</v>
      </c>
      <c r="D24" s="45">
        <v>14592.34</v>
      </c>
      <c r="E24" s="45">
        <v>5495.6710015999997</v>
      </c>
      <c r="F24" s="45">
        <v>10212.742445</v>
      </c>
      <c r="G24" s="45">
        <v>1552.2402454</v>
      </c>
      <c r="H24" s="45">
        <v>1472.1498127</v>
      </c>
      <c r="I24" s="45">
        <v>1025.7397003000001</v>
      </c>
      <c r="J24" s="45">
        <v>1371.2466804000001</v>
      </c>
      <c r="K24" s="46">
        <v>4145.6055538999999</v>
      </c>
      <c r="L24" s="44">
        <v>10165.268</v>
      </c>
      <c r="M24" s="45">
        <v>4800.5889999999999</v>
      </c>
      <c r="N24" s="45">
        <v>5364.6790000000001</v>
      </c>
      <c r="O24" s="46">
        <v>-564.09</v>
      </c>
      <c r="P24" s="45">
        <v>4427.0720000000001</v>
      </c>
      <c r="Q24" s="45">
        <v>2273.7759999999998</v>
      </c>
      <c r="R24" s="45">
        <v>2153.2959999999998</v>
      </c>
      <c r="S24" s="46">
        <v>120.48</v>
      </c>
      <c r="T24" s="44">
        <v>900.02099999999996</v>
      </c>
      <c r="U24" s="45">
        <v>3876.4070000000002</v>
      </c>
      <c r="V24" s="45">
        <v>2243.2440000000001</v>
      </c>
      <c r="W24" s="45">
        <v>1859.7439999999999</v>
      </c>
      <c r="X24" s="45">
        <v>828.85199999999998</v>
      </c>
      <c r="Y24" s="46">
        <v>457</v>
      </c>
      <c r="Z24" s="45">
        <v>434.7</v>
      </c>
      <c r="AA24" s="45">
        <v>2009.076</v>
      </c>
      <c r="AB24" s="45">
        <v>302.85000000000002</v>
      </c>
      <c r="AC24" s="45">
        <v>583.35</v>
      </c>
      <c r="AD24" s="45">
        <v>928.49599999999998</v>
      </c>
      <c r="AE24" s="46">
        <v>168.6</v>
      </c>
    </row>
    <row r="25" spans="1:31" x14ac:dyDescent="0.25">
      <c r="A25" s="8">
        <v>45046</v>
      </c>
      <c r="C25" s="44">
        <v>41372.956997399997</v>
      </c>
      <c r="D25" s="45">
        <v>18387.655999999999</v>
      </c>
      <c r="E25" s="45">
        <v>7701.1773219999995</v>
      </c>
      <c r="F25" s="45">
        <v>4561.4439028999996</v>
      </c>
      <c r="G25" s="45">
        <v>1863.1104527</v>
      </c>
      <c r="H25" s="45">
        <v>1626.3629926999999</v>
      </c>
      <c r="I25" s="45">
        <v>1561.2799212</v>
      </c>
      <c r="J25" s="45">
        <v>1482.9260032</v>
      </c>
      <c r="K25" s="46">
        <v>4189.0004027000004</v>
      </c>
      <c r="L25" s="44">
        <v>12998.155000000001</v>
      </c>
      <c r="M25" s="45">
        <v>6641.0619999999999</v>
      </c>
      <c r="N25" s="45">
        <v>6357.0929999999998</v>
      </c>
      <c r="O25" s="46">
        <v>283.96899999999999</v>
      </c>
      <c r="P25" s="45">
        <v>5389.5010000000002</v>
      </c>
      <c r="Q25" s="45">
        <v>2878.54</v>
      </c>
      <c r="R25" s="45">
        <v>2510.9609999999998</v>
      </c>
      <c r="S25" s="46">
        <v>367.57900000000001</v>
      </c>
      <c r="T25" s="44">
        <v>992.89800000000002</v>
      </c>
      <c r="U25" s="45">
        <v>5934.0619999999999</v>
      </c>
      <c r="V25" s="45">
        <v>2551.9749999999999</v>
      </c>
      <c r="W25" s="45">
        <v>1286.5319999999999</v>
      </c>
      <c r="X25" s="45">
        <v>1256.883</v>
      </c>
      <c r="Y25" s="46">
        <v>975.80499999999995</v>
      </c>
      <c r="Z25" s="45">
        <v>109.7</v>
      </c>
      <c r="AA25" s="45">
        <v>1759.96</v>
      </c>
      <c r="AB25" s="45">
        <v>1153.71</v>
      </c>
      <c r="AC25" s="45">
        <v>1041.2</v>
      </c>
      <c r="AD25" s="45">
        <v>608.93100000000004</v>
      </c>
      <c r="AE25" s="46">
        <v>716</v>
      </c>
    </row>
    <row r="26" spans="1:31" x14ac:dyDescent="0.25">
      <c r="A26" s="8">
        <v>45077</v>
      </c>
      <c r="C26" s="44">
        <v>34966.163704650004</v>
      </c>
      <c r="D26" s="45">
        <v>16744.284</v>
      </c>
      <c r="E26" s="45">
        <v>3503.8106410999999</v>
      </c>
      <c r="F26" s="45">
        <v>5151.5348411000004</v>
      </c>
      <c r="G26" s="45">
        <v>776.61490734999995</v>
      </c>
      <c r="H26" s="45">
        <v>1165.3694115999999</v>
      </c>
      <c r="I26" s="45">
        <v>2938.5014418999999</v>
      </c>
      <c r="J26" s="45">
        <v>998.00968820000003</v>
      </c>
      <c r="K26" s="46">
        <v>3688.0387734000001</v>
      </c>
      <c r="L26" s="44">
        <v>12750.404</v>
      </c>
      <c r="M26" s="45">
        <v>6539.31</v>
      </c>
      <c r="N26" s="45">
        <v>6211.0940000000001</v>
      </c>
      <c r="O26" s="46">
        <v>328.21600000000001</v>
      </c>
      <c r="P26" s="45">
        <v>3993.88</v>
      </c>
      <c r="Q26" s="45">
        <v>2244.44</v>
      </c>
      <c r="R26" s="45">
        <v>1749.44</v>
      </c>
      <c r="S26" s="46">
        <v>495</v>
      </c>
      <c r="T26" s="44">
        <v>617.15700000000004</v>
      </c>
      <c r="U26" s="45">
        <v>6005.4470000000001</v>
      </c>
      <c r="V26" s="45">
        <v>3191.8240000000001</v>
      </c>
      <c r="W26" s="45">
        <v>1287.7190000000001</v>
      </c>
      <c r="X26" s="45">
        <v>1140.21</v>
      </c>
      <c r="Y26" s="46">
        <v>508.04700000000003</v>
      </c>
      <c r="Z26" s="45">
        <v>117.18</v>
      </c>
      <c r="AA26" s="45">
        <v>2033.94</v>
      </c>
      <c r="AB26" s="45">
        <v>504.9</v>
      </c>
      <c r="AC26" s="45">
        <v>1078.8599999999999</v>
      </c>
      <c r="AD26" s="45">
        <v>259</v>
      </c>
      <c r="AE26" s="46">
        <v>0</v>
      </c>
    </row>
    <row r="27" spans="1:31" x14ac:dyDescent="0.25">
      <c r="A27" s="8">
        <v>45107</v>
      </c>
      <c r="C27" s="44">
        <v>37781.378554759998</v>
      </c>
      <c r="D27" s="45">
        <v>14185.584000000001</v>
      </c>
      <c r="E27" s="45">
        <v>3951.3017353999999</v>
      </c>
      <c r="F27" s="45">
        <v>11502.054685999999</v>
      </c>
      <c r="G27" s="45">
        <v>1037.4541775</v>
      </c>
      <c r="H27" s="45">
        <v>986.78795535999996</v>
      </c>
      <c r="I27" s="45">
        <v>1657.1397121</v>
      </c>
      <c r="J27" s="45">
        <v>1414.9570535</v>
      </c>
      <c r="K27" s="46">
        <v>3046.0992348999998</v>
      </c>
      <c r="L27" s="44">
        <v>11431.111999999999</v>
      </c>
      <c r="M27" s="45">
        <v>5685.4530000000004</v>
      </c>
      <c r="N27" s="45">
        <v>5745.6589999999997</v>
      </c>
      <c r="O27" s="46">
        <v>-60.205999999989999</v>
      </c>
      <c r="P27" s="45">
        <v>2754.4720000000002</v>
      </c>
      <c r="Q27" s="45">
        <v>1386.336</v>
      </c>
      <c r="R27" s="45">
        <v>1368.136</v>
      </c>
      <c r="S27" s="46">
        <v>18.2</v>
      </c>
      <c r="T27" s="44">
        <v>338.23399999999998</v>
      </c>
      <c r="U27" s="45">
        <v>4832.3950000000004</v>
      </c>
      <c r="V27" s="45">
        <v>3678.6080000000002</v>
      </c>
      <c r="W27" s="45">
        <v>917.97</v>
      </c>
      <c r="X27" s="45">
        <v>1247.799</v>
      </c>
      <c r="Y27" s="46">
        <v>416.10599999999999</v>
      </c>
      <c r="Z27" s="45">
        <v>60.5</v>
      </c>
      <c r="AA27" s="45">
        <v>1242.2360000000001</v>
      </c>
      <c r="AB27" s="45">
        <v>538.13599999999997</v>
      </c>
      <c r="AC27" s="45">
        <v>505.8</v>
      </c>
      <c r="AD27" s="45">
        <v>357.8</v>
      </c>
      <c r="AE27" s="46">
        <v>50</v>
      </c>
    </row>
    <row r="28" spans="1:31" x14ac:dyDescent="0.25">
      <c r="A28" s="8">
        <v>45138</v>
      </c>
      <c r="C28" s="44">
        <v>43588.409248099997</v>
      </c>
      <c r="D28" s="45">
        <v>15729.56</v>
      </c>
      <c r="E28" s="45">
        <v>4237.6018369000003</v>
      </c>
      <c r="F28" s="45">
        <v>13903.706182</v>
      </c>
      <c r="G28" s="45">
        <v>1433.2507664</v>
      </c>
      <c r="H28" s="45">
        <v>1981.6073507000001</v>
      </c>
      <c r="I28" s="45">
        <v>1614.1121608999999</v>
      </c>
      <c r="J28" s="45">
        <v>1608.6290555</v>
      </c>
      <c r="K28" s="46">
        <v>3079.9418956999998</v>
      </c>
      <c r="L28" s="44">
        <v>11744.138000000001</v>
      </c>
      <c r="M28" s="45">
        <v>5136.0659999999998</v>
      </c>
      <c r="N28" s="45">
        <v>6608.0720000000001</v>
      </c>
      <c r="O28" s="46">
        <v>-1472.0060000000001</v>
      </c>
      <c r="P28" s="45">
        <v>3985.422</v>
      </c>
      <c r="Q28" s="45">
        <v>2174.4110000000001</v>
      </c>
      <c r="R28" s="45">
        <v>1811.011</v>
      </c>
      <c r="S28" s="46">
        <v>363.4</v>
      </c>
      <c r="T28" s="44">
        <v>672.99</v>
      </c>
      <c r="U28" s="45">
        <v>4794.7460000000001</v>
      </c>
      <c r="V28" s="45">
        <v>3315.328</v>
      </c>
      <c r="W28" s="45">
        <v>1335.6690000000001</v>
      </c>
      <c r="X28" s="45">
        <v>1308.1400000000001</v>
      </c>
      <c r="Y28" s="46">
        <v>317.26499999999999</v>
      </c>
      <c r="Z28" s="45">
        <v>42</v>
      </c>
      <c r="AA28" s="45">
        <v>2746.1970000000001</v>
      </c>
      <c r="AB28" s="45">
        <v>174.2</v>
      </c>
      <c r="AC28" s="45">
        <v>296.82499999999999</v>
      </c>
      <c r="AD28" s="45">
        <v>622.79999999999995</v>
      </c>
      <c r="AE28" s="46">
        <v>103.4</v>
      </c>
    </row>
    <row r="29" spans="1:31" x14ac:dyDescent="0.25">
      <c r="A29" s="8">
        <v>45169</v>
      </c>
      <c r="C29" s="44">
        <v>41907.774320709999</v>
      </c>
      <c r="D29" s="45">
        <v>17124.690999999999</v>
      </c>
      <c r="E29" s="45">
        <v>3115.6952292000001</v>
      </c>
      <c r="F29" s="45">
        <v>13874.646258999999</v>
      </c>
      <c r="G29" s="45">
        <v>811.72927059000006</v>
      </c>
      <c r="H29" s="45">
        <v>693.22394252000004</v>
      </c>
      <c r="I29" s="45">
        <v>2269.8004593999999</v>
      </c>
      <c r="J29" s="45">
        <v>1147.7044642000001</v>
      </c>
      <c r="K29" s="46">
        <v>2870.2836957999998</v>
      </c>
      <c r="L29" s="44">
        <v>15225.959000000001</v>
      </c>
      <c r="M29" s="45">
        <v>7052.4380000000001</v>
      </c>
      <c r="N29" s="45">
        <v>8173.5209999999997</v>
      </c>
      <c r="O29" s="46">
        <v>-1121.0830000000001</v>
      </c>
      <c r="P29" s="45">
        <v>1898.732</v>
      </c>
      <c r="Q29" s="45">
        <v>939.26599999999996</v>
      </c>
      <c r="R29" s="45">
        <v>959.46600000000001</v>
      </c>
      <c r="S29" s="46">
        <v>-20.2</v>
      </c>
      <c r="T29" s="44">
        <v>1293.8605</v>
      </c>
      <c r="U29" s="45">
        <v>5448.6305000000002</v>
      </c>
      <c r="V29" s="45">
        <v>4571.317</v>
      </c>
      <c r="W29" s="45">
        <v>1929.3510000000001</v>
      </c>
      <c r="X29" s="45">
        <v>1436.2</v>
      </c>
      <c r="Y29" s="46">
        <v>546.6</v>
      </c>
      <c r="Z29" s="45">
        <v>175</v>
      </c>
      <c r="AA29" s="45">
        <v>660.66600000000005</v>
      </c>
      <c r="AB29" s="45">
        <v>438.56599999999997</v>
      </c>
      <c r="AC29" s="45">
        <v>251.8</v>
      </c>
      <c r="AD29" s="45">
        <v>197.6</v>
      </c>
      <c r="AE29" s="46">
        <v>175.1</v>
      </c>
    </row>
    <row r="30" spans="1:31" x14ac:dyDescent="0.25">
      <c r="A30" s="8">
        <v>45199</v>
      </c>
      <c r="C30" s="44">
        <v>36203.529447200002</v>
      </c>
      <c r="D30" s="45">
        <v>13098.19075</v>
      </c>
      <c r="E30" s="45">
        <v>5144.7241180999999</v>
      </c>
      <c r="F30" s="45">
        <v>9815.6478740999992</v>
      </c>
      <c r="G30" s="45">
        <v>1574.0756193</v>
      </c>
      <c r="H30" s="45">
        <v>1119.9721859000001</v>
      </c>
      <c r="I30" s="45">
        <v>1386.8807022000001</v>
      </c>
      <c r="J30" s="45">
        <v>1623.0243624</v>
      </c>
      <c r="K30" s="46">
        <v>2441.0138351999999</v>
      </c>
      <c r="L30" s="44">
        <v>10732.94075</v>
      </c>
      <c r="M30" s="45">
        <v>4716.3119999999999</v>
      </c>
      <c r="N30" s="45">
        <v>6016.6287499999999</v>
      </c>
      <c r="O30" s="46">
        <v>-1300.31675</v>
      </c>
      <c r="P30" s="45">
        <v>2365.25</v>
      </c>
      <c r="Q30" s="45">
        <v>1216.075</v>
      </c>
      <c r="R30" s="45">
        <v>1149.175</v>
      </c>
      <c r="S30" s="46">
        <v>66.900000000000006</v>
      </c>
      <c r="T30" s="44">
        <v>1333.634</v>
      </c>
      <c r="U30" s="45">
        <v>4861.49</v>
      </c>
      <c r="V30" s="45">
        <v>2808.3247500000002</v>
      </c>
      <c r="W30" s="45">
        <v>1356.2919999999999</v>
      </c>
      <c r="X30" s="45">
        <v>337.2</v>
      </c>
      <c r="Y30" s="46">
        <v>36</v>
      </c>
      <c r="Z30" s="45">
        <v>63.5</v>
      </c>
      <c r="AA30" s="45">
        <v>762.07500000000005</v>
      </c>
      <c r="AB30" s="45">
        <v>692.47500000000002</v>
      </c>
      <c r="AC30" s="45">
        <v>340.2</v>
      </c>
      <c r="AD30" s="45">
        <v>231</v>
      </c>
      <c r="AE30" s="46">
        <v>276</v>
      </c>
    </row>
    <row r="31" spans="1:31" x14ac:dyDescent="0.25">
      <c r="A31" s="8">
        <v>45230</v>
      </c>
      <c r="C31" s="44">
        <v>53046.774318219999</v>
      </c>
      <c r="D31" s="45">
        <v>21649.049161999999</v>
      </c>
      <c r="E31" s="45">
        <v>6085.6571757000002</v>
      </c>
      <c r="F31" s="45">
        <v>15719.643789</v>
      </c>
      <c r="G31" s="45">
        <v>1262.6297367</v>
      </c>
      <c r="H31" s="45">
        <v>1836.6678661000001</v>
      </c>
      <c r="I31" s="45">
        <v>2244.1295903999999</v>
      </c>
      <c r="J31" s="45">
        <v>995.98066261999998</v>
      </c>
      <c r="K31" s="46">
        <v>3253.0163357000001</v>
      </c>
      <c r="L31" s="44">
        <v>17585.072950000002</v>
      </c>
      <c r="M31" s="45">
        <v>8738.8673500000004</v>
      </c>
      <c r="N31" s="45">
        <v>8846.2055999999993</v>
      </c>
      <c r="O31" s="46">
        <v>-107.3382499999</v>
      </c>
      <c r="P31" s="45">
        <v>4063.976212</v>
      </c>
      <c r="Q31" s="45">
        <v>2018.781356</v>
      </c>
      <c r="R31" s="45">
        <v>2045.1948560000001</v>
      </c>
      <c r="S31" s="46">
        <v>-26.413499999999999</v>
      </c>
      <c r="T31" s="44">
        <v>1109.481</v>
      </c>
      <c r="U31" s="45">
        <v>7713.9440999999997</v>
      </c>
      <c r="V31" s="45">
        <v>4048.3836679999999</v>
      </c>
      <c r="W31" s="45">
        <v>3557.8111819999999</v>
      </c>
      <c r="X31" s="45">
        <v>983.52800000000002</v>
      </c>
      <c r="Y31" s="46">
        <v>171.92500000000001</v>
      </c>
      <c r="Z31" s="45">
        <v>236.1335</v>
      </c>
      <c r="AA31" s="45">
        <v>1416.737856</v>
      </c>
      <c r="AB31" s="45">
        <v>452</v>
      </c>
      <c r="AC31" s="45">
        <v>1182.2048560000001</v>
      </c>
      <c r="AD31" s="45">
        <v>345.9</v>
      </c>
      <c r="AE31" s="46">
        <v>431</v>
      </c>
    </row>
    <row r="32" spans="1:31" x14ac:dyDescent="0.25">
      <c r="A32" s="8">
        <v>45260</v>
      </c>
      <c r="C32" s="44">
        <v>39140.254935290002</v>
      </c>
      <c r="D32" s="45">
        <v>13183.012588</v>
      </c>
      <c r="E32" s="45">
        <v>5035.7476865999997</v>
      </c>
      <c r="F32" s="45">
        <v>12543.344262000001</v>
      </c>
      <c r="G32" s="45">
        <v>1654.5276874000001</v>
      </c>
      <c r="H32" s="45">
        <v>887.51068365000003</v>
      </c>
      <c r="I32" s="45">
        <v>1854.0165284</v>
      </c>
      <c r="J32" s="45">
        <v>894.99564883999994</v>
      </c>
      <c r="K32" s="46">
        <v>3087.0998503999999</v>
      </c>
      <c r="L32" s="44">
        <v>11683.782588</v>
      </c>
      <c r="M32" s="45">
        <v>5801.7510000000002</v>
      </c>
      <c r="N32" s="45">
        <v>5882.0315879999998</v>
      </c>
      <c r="O32" s="46">
        <v>-80.280587999990004</v>
      </c>
      <c r="P32" s="45">
        <v>1499.23</v>
      </c>
      <c r="Q32" s="45">
        <v>832.84</v>
      </c>
      <c r="R32" s="45">
        <v>666.39</v>
      </c>
      <c r="S32" s="46">
        <v>166.45</v>
      </c>
      <c r="T32" s="44">
        <v>2026.4739999999999</v>
      </c>
      <c r="U32" s="45">
        <v>3965.806</v>
      </c>
      <c r="V32" s="45">
        <v>2885.1529999999998</v>
      </c>
      <c r="W32" s="45">
        <v>1836.541588</v>
      </c>
      <c r="X32" s="45">
        <v>615.80799999999999</v>
      </c>
      <c r="Y32" s="46">
        <v>354</v>
      </c>
      <c r="Z32" s="45">
        <v>155.49</v>
      </c>
      <c r="AA32" s="45">
        <v>321.10000000000002</v>
      </c>
      <c r="AB32" s="45">
        <v>282.83999999999997</v>
      </c>
      <c r="AC32" s="45">
        <v>189</v>
      </c>
      <c r="AD32" s="45">
        <v>254.5</v>
      </c>
      <c r="AE32" s="46">
        <v>296.3</v>
      </c>
    </row>
    <row r="33" spans="1:31" x14ac:dyDescent="0.25">
      <c r="A33" s="8">
        <v>45291</v>
      </c>
      <c r="C33" s="44">
        <v>25868.885748799999</v>
      </c>
      <c r="D33" s="45">
        <v>12721.693448</v>
      </c>
      <c r="E33" s="45">
        <v>3012.8575795000002</v>
      </c>
      <c r="F33" s="45">
        <v>5635.4206413000002</v>
      </c>
      <c r="G33" s="45">
        <v>691.12899383000001</v>
      </c>
      <c r="H33" s="45">
        <v>714.59779409999999</v>
      </c>
      <c r="I33" s="45">
        <v>769.81027895</v>
      </c>
      <c r="J33" s="45">
        <v>748.02486192000003</v>
      </c>
      <c r="K33" s="46">
        <v>1575.3521512</v>
      </c>
      <c r="L33" s="44">
        <v>11049.421447999999</v>
      </c>
      <c r="M33" s="45">
        <v>5179.9906680000004</v>
      </c>
      <c r="N33" s="45">
        <v>5869.4307799999997</v>
      </c>
      <c r="O33" s="46">
        <v>-689.44011199989995</v>
      </c>
      <c r="P33" s="45">
        <v>1672.2719999999999</v>
      </c>
      <c r="Q33" s="45">
        <v>864.66600000000005</v>
      </c>
      <c r="R33" s="45">
        <v>807.60599999999999</v>
      </c>
      <c r="S33" s="46">
        <v>57.06</v>
      </c>
      <c r="T33" s="44">
        <v>1000.8546679999999</v>
      </c>
      <c r="U33" s="45">
        <v>3743.66</v>
      </c>
      <c r="V33" s="45">
        <v>4345.5907800000004</v>
      </c>
      <c r="W33" s="45">
        <v>1106.7260000000001</v>
      </c>
      <c r="X33" s="45">
        <v>621.79</v>
      </c>
      <c r="Y33" s="46">
        <v>230.8</v>
      </c>
      <c r="Z33" s="45">
        <v>44.24</v>
      </c>
      <c r="AA33" s="45">
        <v>653.12599999999998</v>
      </c>
      <c r="AB33" s="45">
        <v>491.666</v>
      </c>
      <c r="AC33" s="45">
        <v>229.24</v>
      </c>
      <c r="AD33" s="45">
        <v>129</v>
      </c>
      <c r="AE33" s="46">
        <v>125</v>
      </c>
    </row>
    <row r="34" spans="1:31" x14ac:dyDescent="0.25">
      <c r="A34" s="8">
        <v>45322</v>
      </c>
      <c r="C34" s="44">
        <v>34425.033147100003</v>
      </c>
      <c r="D34" s="45">
        <v>12130.247111999999</v>
      </c>
      <c r="E34" s="45">
        <v>4583.1045536000001</v>
      </c>
      <c r="F34" s="45">
        <v>8366.4002660000006</v>
      </c>
      <c r="G34" s="45">
        <v>1082.1292464000001</v>
      </c>
      <c r="H34" s="45">
        <v>1319.8379943</v>
      </c>
      <c r="I34" s="45">
        <v>1865.7387865999999</v>
      </c>
      <c r="J34" s="45">
        <v>1334.6793169</v>
      </c>
      <c r="K34" s="46">
        <v>3742.8958713000002</v>
      </c>
      <c r="L34" s="44">
        <v>9747.1015979999993</v>
      </c>
      <c r="M34" s="45">
        <v>4927.3687989999999</v>
      </c>
      <c r="N34" s="45">
        <v>4819.7327990000003</v>
      </c>
      <c r="O34" s="46">
        <v>107.636</v>
      </c>
      <c r="P34" s="45">
        <v>2383.1455139999998</v>
      </c>
      <c r="Q34" s="45">
        <v>1221.6227570000001</v>
      </c>
      <c r="R34" s="45">
        <v>1161.522757</v>
      </c>
      <c r="S34" s="46">
        <v>60.1</v>
      </c>
      <c r="T34" s="44">
        <v>1473.512168</v>
      </c>
      <c r="U34" s="45">
        <v>3952.6237980000001</v>
      </c>
      <c r="V34" s="45">
        <v>2491.9941319999998</v>
      </c>
      <c r="W34" s="45">
        <v>1305.5635</v>
      </c>
      <c r="X34" s="45">
        <v>388.67700000000002</v>
      </c>
      <c r="Y34" s="46">
        <v>134.73099999999999</v>
      </c>
      <c r="Z34" s="45">
        <v>105</v>
      </c>
      <c r="AA34" s="45">
        <v>902.52275699999996</v>
      </c>
      <c r="AB34" s="45">
        <v>970.82275700000002</v>
      </c>
      <c r="AC34" s="45">
        <v>169</v>
      </c>
      <c r="AD34" s="45">
        <v>60.8</v>
      </c>
      <c r="AE34" s="46">
        <v>175</v>
      </c>
    </row>
    <row r="35" spans="1:31" x14ac:dyDescent="0.25">
      <c r="A35" s="8">
        <v>45351</v>
      </c>
      <c r="C35" s="44">
        <v>30001.52283342</v>
      </c>
      <c r="D35" s="45">
        <v>15543.06835</v>
      </c>
      <c r="E35" s="45">
        <v>1295.9165256000001</v>
      </c>
      <c r="F35" s="45">
        <v>5817.1961707999999</v>
      </c>
      <c r="G35" s="45">
        <v>1600.3773772</v>
      </c>
      <c r="H35" s="45">
        <v>616.76125762000004</v>
      </c>
      <c r="I35" s="45">
        <v>1866.8000913999999</v>
      </c>
      <c r="J35" s="45">
        <v>1025.0743889</v>
      </c>
      <c r="K35" s="46">
        <v>2236.3286718999998</v>
      </c>
      <c r="L35" s="44">
        <v>12258.924426</v>
      </c>
      <c r="M35" s="45">
        <v>5586.7467130000005</v>
      </c>
      <c r="N35" s="45">
        <v>6672.177713</v>
      </c>
      <c r="O35" s="46">
        <v>-1085.431</v>
      </c>
      <c r="P35" s="45">
        <v>3284.143924</v>
      </c>
      <c r="Q35" s="45">
        <v>1504.521962</v>
      </c>
      <c r="R35" s="45">
        <v>1779.6219619999999</v>
      </c>
      <c r="S35" s="46">
        <v>-275.10000000000002</v>
      </c>
      <c r="T35" s="44">
        <v>1736.0241530000001</v>
      </c>
      <c r="U35" s="45">
        <v>3207.5685600000002</v>
      </c>
      <c r="V35" s="45">
        <v>4244.2837129999998</v>
      </c>
      <c r="W35" s="45">
        <v>1299.403</v>
      </c>
      <c r="X35" s="45">
        <v>1058.355</v>
      </c>
      <c r="Y35" s="46">
        <v>713.29</v>
      </c>
      <c r="Z35" s="45">
        <v>228.5</v>
      </c>
      <c r="AA35" s="45">
        <v>1384.321962</v>
      </c>
      <c r="AB35" s="45">
        <v>1130.1594620000001</v>
      </c>
      <c r="AC35" s="45">
        <v>447.86250000000001</v>
      </c>
      <c r="AD35" s="45">
        <v>87.9</v>
      </c>
      <c r="AE35" s="46">
        <v>5.4</v>
      </c>
    </row>
    <row r="36" spans="1:31" x14ac:dyDescent="0.25">
      <c r="A36" s="8">
        <v>45382</v>
      </c>
      <c r="C36" s="44">
        <v>35829.089100179997</v>
      </c>
      <c r="D36" s="45">
        <v>10238.280704000001</v>
      </c>
      <c r="E36" s="45">
        <v>5491.6504306999996</v>
      </c>
      <c r="F36" s="45">
        <v>10690.214534999999</v>
      </c>
      <c r="G36" s="45">
        <v>2189.0712481999999</v>
      </c>
      <c r="H36" s="45">
        <v>976.73727127999996</v>
      </c>
      <c r="I36" s="45">
        <v>1897.4683537999999</v>
      </c>
      <c r="J36" s="45">
        <v>2129.5334558999998</v>
      </c>
      <c r="K36" s="46">
        <v>2216.1331012999999</v>
      </c>
      <c r="L36" s="44">
        <v>8033.194426</v>
      </c>
      <c r="M36" s="45">
        <v>3662.7672130000001</v>
      </c>
      <c r="N36" s="45">
        <v>4370.4272129999999</v>
      </c>
      <c r="O36" s="46">
        <v>-707.66</v>
      </c>
      <c r="P36" s="45">
        <v>2205.0862780000002</v>
      </c>
      <c r="Q36" s="45">
        <v>890.918139</v>
      </c>
      <c r="R36" s="45">
        <v>1314.1681390000001</v>
      </c>
      <c r="S36" s="46">
        <v>-423.25</v>
      </c>
      <c r="T36" s="44">
        <v>1045.96</v>
      </c>
      <c r="U36" s="45">
        <v>2142.2582130000001</v>
      </c>
      <c r="V36" s="45">
        <v>3327.9385000000002</v>
      </c>
      <c r="W36" s="45">
        <v>534.29999999999995</v>
      </c>
      <c r="X36" s="45">
        <v>848.23771299999999</v>
      </c>
      <c r="Y36" s="46">
        <v>134.5</v>
      </c>
      <c r="Z36" s="45">
        <v>84.1</v>
      </c>
      <c r="AA36" s="45">
        <v>1035.068139</v>
      </c>
      <c r="AB36" s="45">
        <v>767.29042600000002</v>
      </c>
      <c r="AC36" s="45">
        <v>228.22771299999999</v>
      </c>
      <c r="AD36" s="45">
        <v>30.7</v>
      </c>
      <c r="AE36" s="46">
        <v>59.7</v>
      </c>
    </row>
    <row r="37" spans="1:31" x14ac:dyDescent="0.25">
      <c r="A37" s="8">
        <v>45412</v>
      </c>
      <c r="C37" s="44">
        <v>44930.82829438</v>
      </c>
      <c r="D37" s="45">
        <v>22401.746770000002</v>
      </c>
      <c r="E37" s="45">
        <v>3702.3355815</v>
      </c>
      <c r="F37" s="45">
        <v>11115.242211000001</v>
      </c>
      <c r="G37" s="45">
        <v>452.59362518</v>
      </c>
      <c r="H37" s="45">
        <v>1071.1942687999999</v>
      </c>
      <c r="I37" s="45">
        <v>1776.5974663</v>
      </c>
      <c r="J37" s="45">
        <v>1769.8913081000001</v>
      </c>
      <c r="K37" s="46">
        <v>2641.2270635</v>
      </c>
      <c r="L37" s="44">
        <v>17090.259271999999</v>
      </c>
      <c r="M37" s="45">
        <v>8035.0912609999996</v>
      </c>
      <c r="N37" s="45">
        <v>9055.1680109999998</v>
      </c>
      <c r="O37" s="46">
        <v>-1020.0767499999999</v>
      </c>
      <c r="P37" s="45">
        <v>5311.4874980000004</v>
      </c>
      <c r="Q37" s="45">
        <v>2675.5087490000001</v>
      </c>
      <c r="R37" s="45">
        <v>2635.9787489999999</v>
      </c>
      <c r="S37" s="46">
        <v>39.53</v>
      </c>
      <c r="T37" s="44">
        <v>3786.8010300000001</v>
      </c>
      <c r="U37" s="45">
        <v>5041.2369820000004</v>
      </c>
      <c r="V37" s="45">
        <v>4813.450546</v>
      </c>
      <c r="W37" s="45">
        <v>2645.124714</v>
      </c>
      <c r="X37" s="45">
        <v>726.64599999999996</v>
      </c>
      <c r="Y37" s="46">
        <v>77</v>
      </c>
      <c r="Z37" s="45">
        <v>795.7</v>
      </c>
      <c r="AA37" s="45">
        <v>1504.108749</v>
      </c>
      <c r="AB37" s="45">
        <v>1899.8424990000001</v>
      </c>
      <c r="AC37" s="45">
        <v>689.53650000000005</v>
      </c>
      <c r="AD37" s="45">
        <v>352.29975000000002</v>
      </c>
      <c r="AE37" s="46">
        <v>70</v>
      </c>
    </row>
    <row r="38" spans="1:31" x14ac:dyDescent="0.25">
      <c r="A38" s="8">
        <v>45443</v>
      </c>
      <c r="C38" s="44">
        <v>38234.220565629999</v>
      </c>
      <c r="D38" s="45">
        <v>18102.708102000001</v>
      </c>
      <c r="E38" s="45">
        <v>5261.7371618999996</v>
      </c>
      <c r="F38" s="45">
        <v>7469.0124765</v>
      </c>
      <c r="G38" s="45">
        <v>1587.4634432</v>
      </c>
      <c r="H38" s="45">
        <v>824.72016253000004</v>
      </c>
      <c r="I38" s="45">
        <v>1450.4608234</v>
      </c>
      <c r="J38" s="45">
        <v>1034.0405068</v>
      </c>
      <c r="K38" s="46">
        <v>2504.0778893000002</v>
      </c>
      <c r="L38" s="44">
        <v>14806.329009999999</v>
      </c>
      <c r="M38" s="45">
        <v>6696.4502149999998</v>
      </c>
      <c r="N38" s="45">
        <v>8109.8787949999996</v>
      </c>
      <c r="O38" s="46">
        <v>-1413.42858</v>
      </c>
      <c r="P38" s="45">
        <v>3296.3790920000001</v>
      </c>
      <c r="Q38" s="45">
        <v>1466.0480460000001</v>
      </c>
      <c r="R38" s="45">
        <v>1830.331046</v>
      </c>
      <c r="S38" s="46">
        <v>-364.28300000000002</v>
      </c>
      <c r="T38" s="44">
        <v>2521.4975460000001</v>
      </c>
      <c r="U38" s="45">
        <v>4805.3423270000003</v>
      </c>
      <c r="V38" s="45">
        <v>4905.732137</v>
      </c>
      <c r="W38" s="45">
        <v>2086.0450000000001</v>
      </c>
      <c r="X38" s="45">
        <v>324.61200000000002</v>
      </c>
      <c r="Y38" s="46">
        <v>163.1</v>
      </c>
      <c r="Z38" s="45">
        <v>510.72</v>
      </c>
      <c r="AA38" s="45">
        <v>1089.381046</v>
      </c>
      <c r="AB38" s="45">
        <v>948.39</v>
      </c>
      <c r="AC38" s="45">
        <v>303.06304599999999</v>
      </c>
      <c r="AD38" s="45">
        <v>444.82499999999999</v>
      </c>
      <c r="AE38" s="46">
        <v>0</v>
      </c>
    </row>
    <row r="39" spans="1:31" x14ac:dyDescent="0.25">
      <c r="A39" s="8">
        <v>45473</v>
      </c>
      <c r="C39" s="44">
        <v>31748.699849659999</v>
      </c>
      <c r="D39" s="45">
        <v>17719.467723999998</v>
      </c>
      <c r="E39" s="45">
        <v>1858.5156359</v>
      </c>
      <c r="F39" s="45">
        <v>4189.6151821000003</v>
      </c>
      <c r="G39" s="45">
        <v>1329.2745219999999</v>
      </c>
      <c r="H39" s="45">
        <v>1243.7629182999999</v>
      </c>
      <c r="I39" s="45">
        <v>2018.5881995</v>
      </c>
      <c r="J39" s="45">
        <v>862.69185665999998</v>
      </c>
      <c r="K39" s="46">
        <v>2526.7838111999999</v>
      </c>
      <c r="L39" s="44">
        <v>14915.166724000001</v>
      </c>
      <c r="M39" s="45">
        <v>7138.4738619999998</v>
      </c>
      <c r="N39" s="45">
        <v>7776.6928619999999</v>
      </c>
      <c r="O39" s="46">
        <v>-638.21900000000005</v>
      </c>
      <c r="P39" s="45">
        <v>2804.3009999999999</v>
      </c>
      <c r="Q39" s="45">
        <v>1338.3505</v>
      </c>
      <c r="R39" s="45">
        <v>1465.9504999999999</v>
      </c>
      <c r="S39" s="46">
        <v>-127.6</v>
      </c>
      <c r="T39" s="44">
        <v>1392.4396810000001</v>
      </c>
      <c r="U39" s="45">
        <v>5043.003181</v>
      </c>
      <c r="V39" s="45">
        <v>5102.6386009999997</v>
      </c>
      <c r="W39" s="45">
        <v>1913.6590000000001</v>
      </c>
      <c r="X39" s="45">
        <v>1209.0762609999999</v>
      </c>
      <c r="Y39" s="46">
        <v>254.35</v>
      </c>
      <c r="Z39" s="45">
        <v>94.99</v>
      </c>
      <c r="AA39" s="45">
        <v>1049.0405000000001</v>
      </c>
      <c r="AB39" s="45">
        <v>1094.1590000000001</v>
      </c>
      <c r="AC39" s="45">
        <v>260.23750000000001</v>
      </c>
      <c r="AD39" s="45">
        <v>208.874</v>
      </c>
      <c r="AE39" s="46">
        <v>97</v>
      </c>
    </row>
    <row r="40" spans="1:31" x14ac:dyDescent="0.25">
      <c r="A40" s="8">
        <v>45504</v>
      </c>
      <c r="C40" s="44">
        <v>42303.140271199998</v>
      </c>
      <c r="D40" s="45">
        <v>18770.185334000002</v>
      </c>
      <c r="E40" s="45">
        <v>6475.5293822000003</v>
      </c>
      <c r="F40" s="45">
        <v>6821.0286893000002</v>
      </c>
      <c r="G40" s="45">
        <v>1834.7137607</v>
      </c>
      <c r="H40" s="45">
        <v>1603.7831913</v>
      </c>
      <c r="I40" s="45">
        <v>1998.8582624000001</v>
      </c>
      <c r="J40" s="45">
        <v>1138.0835420000001</v>
      </c>
      <c r="K40" s="46">
        <v>3660.9581093000002</v>
      </c>
      <c r="L40" s="44">
        <v>15054.446334</v>
      </c>
      <c r="M40" s="45">
        <v>7300.7050419999996</v>
      </c>
      <c r="N40" s="45">
        <v>7753.7412919999997</v>
      </c>
      <c r="O40" s="46">
        <v>-453.03625</v>
      </c>
      <c r="P40" s="45">
        <v>3715.739</v>
      </c>
      <c r="Q40" s="45">
        <v>1754.4870000000001</v>
      </c>
      <c r="R40" s="45">
        <v>1961.252</v>
      </c>
      <c r="S40" s="46">
        <v>-206.76499999999999</v>
      </c>
      <c r="T40" s="44">
        <v>3892.8786869999999</v>
      </c>
      <c r="U40" s="45">
        <v>2990.9963550000002</v>
      </c>
      <c r="V40" s="45">
        <v>3574.5238410000002</v>
      </c>
      <c r="W40" s="45">
        <v>2623.817</v>
      </c>
      <c r="X40" s="45">
        <v>1702.046951</v>
      </c>
      <c r="Y40" s="46">
        <v>270.18349999999998</v>
      </c>
      <c r="Z40" s="45">
        <v>853.93499999999995</v>
      </c>
      <c r="AA40" s="45">
        <v>686.75199999999995</v>
      </c>
      <c r="AB40" s="45">
        <v>1095</v>
      </c>
      <c r="AC40" s="45">
        <v>643.36</v>
      </c>
      <c r="AD40" s="45">
        <v>325.89999999999998</v>
      </c>
      <c r="AE40" s="46">
        <v>110.792</v>
      </c>
    </row>
    <row r="41" spans="1:31" x14ac:dyDescent="0.25">
      <c r="A41" s="8">
        <v>45535</v>
      </c>
      <c r="C41" s="44">
        <v>30644.821455040001</v>
      </c>
      <c r="D41" s="45">
        <v>15522.08483</v>
      </c>
      <c r="E41" s="45">
        <v>2874.5983065</v>
      </c>
      <c r="F41" s="45">
        <v>3715.5470209</v>
      </c>
      <c r="G41" s="45">
        <v>1249.3300545</v>
      </c>
      <c r="H41" s="45">
        <v>967.92079874000001</v>
      </c>
      <c r="I41" s="45">
        <v>1797.1096766999999</v>
      </c>
      <c r="J41" s="45">
        <v>1844.7464712000001</v>
      </c>
      <c r="K41" s="46">
        <v>2673.4842964999998</v>
      </c>
      <c r="L41" s="44">
        <v>12612.539564000001</v>
      </c>
      <c r="M41" s="45">
        <v>6078.3632820000003</v>
      </c>
      <c r="N41" s="45">
        <v>6534.1762820000004</v>
      </c>
      <c r="O41" s="46">
        <v>-455.81299999999999</v>
      </c>
      <c r="P41" s="45">
        <v>2909.5452660000001</v>
      </c>
      <c r="Q41" s="45">
        <v>1470.5476329999999</v>
      </c>
      <c r="R41" s="45">
        <v>1438.997633</v>
      </c>
      <c r="S41" s="46">
        <v>31.55</v>
      </c>
      <c r="T41" s="44">
        <v>1628.64</v>
      </c>
      <c r="U41" s="45">
        <v>3261.7352820000001</v>
      </c>
      <c r="V41" s="45">
        <v>3242.4940459999998</v>
      </c>
      <c r="W41" s="45">
        <v>2398.2559999999999</v>
      </c>
      <c r="X41" s="45">
        <v>1893.5682360000001</v>
      </c>
      <c r="Y41" s="46">
        <v>187.846</v>
      </c>
      <c r="Z41" s="45">
        <v>163.65</v>
      </c>
      <c r="AA41" s="45">
        <v>1037.009333</v>
      </c>
      <c r="AB41" s="45">
        <v>990.85059999999999</v>
      </c>
      <c r="AC41" s="45">
        <v>462.48533300000003</v>
      </c>
      <c r="AD41" s="45">
        <v>236.55</v>
      </c>
      <c r="AE41" s="46">
        <v>19</v>
      </c>
    </row>
    <row r="42" spans="1:31" x14ac:dyDescent="0.25">
      <c r="A42" s="8">
        <v>45565</v>
      </c>
      <c r="C42" s="44">
        <v>25816.242793459998</v>
      </c>
      <c r="D42" s="45">
        <v>12715.98299</v>
      </c>
      <c r="E42" s="45">
        <v>3241.3293865000001</v>
      </c>
      <c r="F42" s="45">
        <v>3073.8710344000001</v>
      </c>
      <c r="G42" s="45">
        <v>1203.078184</v>
      </c>
      <c r="H42" s="45">
        <v>1078.9502934</v>
      </c>
      <c r="I42" s="45">
        <v>810.47179415000005</v>
      </c>
      <c r="J42" s="45">
        <v>986.95934061000003</v>
      </c>
      <c r="K42" s="46">
        <v>2705.5997704000001</v>
      </c>
      <c r="L42" s="44">
        <v>9614.2344900000007</v>
      </c>
      <c r="M42" s="45">
        <v>4832.7822450000003</v>
      </c>
      <c r="N42" s="45">
        <v>4781.4522450000004</v>
      </c>
      <c r="O42" s="46">
        <v>51.329999999999004</v>
      </c>
      <c r="P42" s="45">
        <v>3101.7485000000001</v>
      </c>
      <c r="Q42" s="45">
        <v>1674.3242499999999</v>
      </c>
      <c r="R42" s="45">
        <v>1427.42425</v>
      </c>
      <c r="S42" s="46">
        <v>246.9</v>
      </c>
      <c r="T42" s="44">
        <v>807.340239</v>
      </c>
      <c r="U42" s="45">
        <v>3369.9280060000001</v>
      </c>
      <c r="V42" s="45">
        <v>2733.4259529999999</v>
      </c>
      <c r="W42" s="45">
        <v>1699.0502919999999</v>
      </c>
      <c r="X42" s="45">
        <v>891.19</v>
      </c>
      <c r="Y42" s="46">
        <v>113.3</v>
      </c>
      <c r="Z42" s="45">
        <v>0</v>
      </c>
      <c r="AA42" s="45">
        <v>1112.0242499999999</v>
      </c>
      <c r="AB42" s="45">
        <v>712.49974999999995</v>
      </c>
      <c r="AC42" s="45">
        <v>951.92449999999997</v>
      </c>
      <c r="AD42" s="45">
        <v>90</v>
      </c>
      <c r="AE42" s="46">
        <v>235.3</v>
      </c>
    </row>
    <row r="43" spans="1:31" x14ac:dyDescent="0.25">
      <c r="A43" s="8">
        <v>45596</v>
      </c>
      <c r="C43" s="44">
        <v>33323.225074000002</v>
      </c>
      <c r="D43" s="45">
        <v>14962.680684999999</v>
      </c>
      <c r="E43" s="45">
        <v>5065.2560065999996</v>
      </c>
      <c r="F43" s="45">
        <v>4167.9348625000002</v>
      </c>
      <c r="G43" s="45">
        <v>1498.660069</v>
      </c>
      <c r="H43" s="45">
        <v>1361.9200126000001</v>
      </c>
      <c r="I43" s="45">
        <v>2052.3486948999998</v>
      </c>
      <c r="J43" s="45">
        <v>1107.871705</v>
      </c>
      <c r="K43" s="46">
        <v>3106.5530385000002</v>
      </c>
      <c r="L43" s="44">
        <v>12565.453611000001</v>
      </c>
      <c r="M43" s="45">
        <v>5854.2934230000001</v>
      </c>
      <c r="N43" s="45">
        <v>6711.1601876000004</v>
      </c>
      <c r="O43" s="46">
        <v>-856.86676460000001</v>
      </c>
      <c r="P43" s="45">
        <v>2397.2270739999999</v>
      </c>
      <c r="Q43" s="45">
        <v>1240.563537</v>
      </c>
      <c r="R43" s="45">
        <v>1156.6635369999999</v>
      </c>
      <c r="S43" s="46">
        <v>83.9</v>
      </c>
      <c r="T43" s="44">
        <v>1836.1411660000001</v>
      </c>
      <c r="U43" s="45">
        <v>4027.3883519999999</v>
      </c>
      <c r="V43" s="45">
        <v>3031.1703585999999</v>
      </c>
      <c r="W43" s="45">
        <v>2932.172568</v>
      </c>
      <c r="X43" s="45">
        <v>707.189166</v>
      </c>
      <c r="Y43" s="46">
        <v>31.391999999999999</v>
      </c>
      <c r="Z43" s="45">
        <v>31.565999999999999</v>
      </c>
      <c r="AA43" s="45">
        <v>1008.975537</v>
      </c>
      <c r="AB43" s="45">
        <v>508.44400000000002</v>
      </c>
      <c r="AC43" s="45">
        <v>581.66753700000004</v>
      </c>
      <c r="AD43" s="45">
        <v>266.57400000000001</v>
      </c>
      <c r="AE43" s="46">
        <v>0</v>
      </c>
    </row>
    <row r="44" spans="1:31" x14ac:dyDescent="0.25">
      <c r="A44" s="8">
        <v>45626</v>
      </c>
      <c r="C44" s="44">
        <v>31197.490585</v>
      </c>
      <c r="D44" s="45">
        <v>13235.65058</v>
      </c>
      <c r="E44" s="45">
        <v>3639.7704061999998</v>
      </c>
      <c r="F44" s="45">
        <v>4911.8622050000004</v>
      </c>
      <c r="G44" s="45">
        <v>1543.6834775</v>
      </c>
      <c r="H44" s="45">
        <v>773.36042941999995</v>
      </c>
      <c r="I44" s="45">
        <v>1752.7765546999999</v>
      </c>
      <c r="J44" s="45">
        <v>2105.5566057000001</v>
      </c>
      <c r="K44" s="46">
        <v>3234.8303265</v>
      </c>
      <c r="L44" s="44">
        <v>10881.774837000001</v>
      </c>
      <c r="M44" s="45">
        <v>4624.0003029999998</v>
      </c>
      <c r="N44" s="45">
        <v>6257.7745340000001</v>
      </c>
      <c r="O44" s="46">
        <v>-1633.7742310000001</v>
      </c>
      <c r="P44" s="45">
        <v>2353.8757432000002</v>
      </c>
      <c r="Q44" s="45">
        <v>1036.4373716</v>
      </c>
      <c r="R44" s="45">
        <v>1317.4383716</v>
      </c>
      <c r="S44" s="46">
        <v>-281.00099999999998</v>
      </c>
      <c r="T44" s="44">
        <v>1831.172</v>
      </c>
      <c r="U44" s="45">
        <v>2438.9312479999999</v>
      </c>
      <c r="V44" s="45">
        <v>2833.381875</v>
      </c>
      <c r="W44" s="45">
        <v>2994.329714</v>
      </c>
      <c r="X44" s="45">
        <v>712.61300000000006</v>
      </c>
      <c r="Y44" s="46">
        <v>71.346999999999994</v>
      </c>
      <c r="Z44" s="45">
        <v>0</v>
      </c>
      <c r="AA44" s="45">
        <v>809.13737161999995</v>
      </c>
      <c r="AB44" s="45">
        <v>780.07198267000001</v>
      </c>
      <c r="AC44" s="45">
        <v>72.5</v>
      </c>
      <c r="AD44" s="45">
        <v>692.16638895000006</v>
      </c>
      <c r="AE44" s="46">
        <v>0</v>
      </c>
    </row>
    <row r="45" spans="1:31" x14ac:dyDescent="0.25">
      <c r="A45" s="8">
        <v>45657</v>
      </c>
      <c r="C45" s="44">
        <v>29599.913275999999</v>
      </c>
      <c r="D45" s="45">
        <v>12969.476634000001</v>
      </c>
      <c r="E45" s="45">
        <v>4572.8293648999997</v>
      </c>
      <c r="F45" s="45">
        <v>4469.5340336999998</v>
      </c>
      <c r="G45" s="45">
        <v>635.00712506000002</v>
      </c>
      <c r="H45" s="45">
        <v>1016.6288863</v>
      </c>
      <c r="I45" s="45">
        <v>1230.939333</v>
      </c>
      <c r="J45" s="45">
        <v>1600.6966996000001</v>
      </c>
      <c r="K45" s="46">
        <v>3104.8011995000002</v>
      </c>
      <c r="L45" s="44">
        <v>11915.303234000001</v>
      </c>
      <c r="M45" s="45">
        <v>5513.9537030000001</v>
      </c>
      <c r="N45" s="45">
        <v>6401.3495309999998</v>
      </c>
      <c r="O45" s="46">
        <v>-887.39582800000005</v>
      </c>
      <c r="P45" s="45">
        <v>1054.1733999999999</v>
      </c>
      <c r="Q45" s="45">
        <v>532.73270000000002</v>
      </c>
      <c r="R45" s="45">
        <v>521.44069999999999</v>
      </c>
      <c r="S45" s="46">
        <v>11.292</v>
      </c>
      <c r="T45" s="44">
        <v>1079.7739309999999</v>
      </c>
      <c r="U45" s="45">
        <v>3953.1255420000002</v>
      </c>
      <c r="V45" s="45">
        <v>2459.4661019999999</v>
      </c>
      <c r="W45" s="45">
        <v>3545.0646590000001</v>
      </c>
      <c r="X45" s="45">
        <v>738.22799999999995</v>
      </c>
      <c r="Y45" s="46">
        <v>139.64500000000001</v>
      </c>
      <c r="Z45" s="45">
        <v>50.279699999999998</v>
      </c>
      <c r="AA45" s="45">
        <v>350.89370000000002</v>
      </c>
      <c r="AB45" s="45">
        <v>453.1</v>
      </c>
      <c r="AC45" s="45">
        <v>155.6</v>
      </c>
      <c r="AD45" s="45">
        <v>44.3</v>
      </c>
      <c r="AE45" s="46">
        <v>0</v>
      </c>
    </row>
    <row r="46" spans="1:31" x14ac:dyDescent="0.25">
      <c r="A46" s="8">
        <v>45688</v>
      </c>
      <c r="C46" s="44">
        <v>31879.646505000001</v>
      </c>
      <c r="D46" s="45">
        <v>17394.825635000001</v>
      </c>
      <c r="E46" s="45">
        <v>3588.6730696</v>
      </c>
      <c r="F46" s="45">
        <v>3294.5256973999999</v>
      </c>
      <c r="G46" s="45">
        <v>802.79203715000006</v>
      </c>
      <c r="H46" s="45">
        <v>930.51243076000003</v>
      </c>
      <c r="I46" s="45">
        <v>1799.2776713999999</v>
      </c>
      <c r="J46" s="45">
        <v>1029.4873791</v>
      </c>
      <c r="K46" s="46">
        <v>3039.5525849000001</v>
      </c>
      <c r="L46" s="44">
        <v>14675.451252000001</v>
      </c>
      <c r="M46" s="45">
        <v>5923.195643</v>
      </c>
      <c r="N46" s="45">
        <v>8752.2556089999998</v>
      </c>
      <c r="O46" s="46">
        <v>-2829.0599659999998</v>
      </c>
      <c r="P46" s="45">
        <v>2719.3743826999998</v>
      </c>
      <c r="Q46" s="45">
        <v>1317.5387000000001</v>
      </c>
      <c r="R46" s="45">
        <v>1401.8356827</v>
      </c>
      <c r="S46" s="46">
        <v>-84.296982670000006</v>
      </c>
      <c r="T46" s="44">
        <v>1621.0070000000001</v>
      </c>
      <c r="U46" s="45">
        <v>3514.4736429999998</v>
      </c>
      <c r="V46" s="45">
        <v>3593.5064080000002</v>
      </c>
      <c r="W46" s="45">
        <v>3952.2752009999999</v>
      </c>
      <c r="X46" s="45">
        <v>1792.6569999999999</v>
      </c>
      <c r="Y46" s="46">
        <v>201.53200000000001</v>
      </c>
      <c r="Z46" s="45">
        <v>74.063999999999993</v>
      </c>
      <c r="AA46" s="45">
        <v>965.97469999999998</v>
      </c>
      <c r="AB46" s="45">
        <v>728.53</v>
      </c>
      <c r="AC46" s="45">
        <v>327.41399999999999</v>
      </c>
      <c r="AD46" s="45">
        <v>535.49168267000005</v>
      </c>
      <c r="AE46" s="46">
        <v>87.9</v>
      </c>
    </row>
    <row r="47" spans="1:31" ht="15.75" thickBot="1" x14ac:dyDescent="0.3">
      <c r="A47" s="8">
        <v>45716</v>
      </c>
      <c r="C47" s="44">
        <v>30881.574241999999</v>
      </c>
      <c r="D47" s="45">
        <v>12973.421405999999</v>
      </c>
      <c r="E47" s="45">
        <v>3333.2505861</v>
      </c>
      <c r="F47" s="45">
        <v>3583.0106602999999</v>
      </c>
      <c r="G47" s="45">
        <v>1769.9056493000001</v>
      </c>
      <c r="H47" s="45">
        <v>1702.3933947999999</v>
      </c>
      <c r="I47" s="45">
        <v>1753.2807511999999</v>
      </c>
      <c r="J47" s="45">
        <v>1453.7818427</v>
      </c>
      <c r="K47" s="46">
        <v>4312.5299513999998</v>
      </c>
      <c r="L47" s="44">
        <v>9579.6357900000003</v>
      </c>
      <c r="M47" s="45">
        <v>4872.4319690000002</v>
      </c>
      <c r="N47" s="45">
        <v>4707.2038210000001</v>
      </c>
      <c r="O47" s="46">
        <v>165.228148</v>
      </c>
      <c r="P47" s="45">
        <v>3393.7856160000001</v>
      </c>
      <c r="Q47" s="45">
        <v>1640.7928079999999</v>
      </c>
      <c r="R47" s="45">
        <v>1752.992808</v>
      </c>
      <c r="S47" s="46">
        <v>-112.2</v>
      </c>
      <c r="T47" s="57">
        <v>704.25709300000005</v>
      </c>
      <c r="U47" s="58">
        <v>3455.1128760000001</v>
      </c>
      <c r="V47" s="58">
        <v>1899.2798519999999</v>
      </c>
      <c r="W47" s="58">
        <v>1905.635626</v>
      </c>
      <c r="X47" s="58">
        <v>1328.978343</v>
      </c>
      <c r="Y47" s="59">
        <v>286.37200000000001</v>
      </c>
      <c r="Z47" s="45">
        <v>144.80000000000001</v>
      </c>
      <c r="AA47" s="45">
        <v>1310.3928080000001</v>
      </c>
      <c r="AB47" s="45">
        <v>703.98675000000003</v>
      </c>
      <c r="AC47" s="45">
        <v>653.24705800000004</v>
      </c>
      <c r="AD47" s="45">
        <v>518.45899999999995</v>
      </c>
      <c r="AE47" s="46">
        <v>62.9</v>
      </c>
    </row>
    <row r="48" spans="1:31" x14ac:dyDescent="0.25">
      <c r="A48" s="8">
        <v>45747</v>
      </c>
      <c r="C48" s="44">
        <v>29421.981699</v>
      </c>
      <c r="D48" s="45">
        <v>14360.065774999999</v>
      </c>
      <c r="E48" s="45">
        <v>4220.6665178000003</v>
      </c>
      <c r="F48" s="45">
        <v>3936.8836743000002</v>
      </c>
      <c r="G48" s="45">
        <v>924.83463499000004</v>
      </c>
      <c r="H48" s="45">
        <v>583.03323306000004</v>
      </c>
      <c r="I48" s="45">
        <v>965.99990269</v>
      </c>
      <c r="J48" s="45">
        <v>918.41507351999996</v>
      </c>
      <c r="K48" s="46">
        <v>3512.0828876</v>
      </c>
      <c r="L48" s="44">
        <v>11079.146975</v>
      </c>
      <c r="M48" s="45">
        <v>4945.2961999999998</v>
      </c>
      <c r="N48" s="45">
        <v>6133.8507749999999</v>
      </c>
      <c r="O48" s="46">
        <v>-1188.5545750000001</v>
      </c>
      <c r="P48" s="45">
        <v>3280.9187999999999</v>
      </c>
      <c r="Q48" s="45">
        <v>1567.9374</v>
      </c>
      <c r="R48" s="45">
        <v>1712.9813999999999</v>
      </c>
      <c r="S48" s="46">
        <v>-145.04400000000001</v>
      </c>
      <c r="T48" s="44">
        <v>683.12440000000004</v>
      </c>
      <c r="U48" s="45">
        <v>3747.1628000000001</v>
      </c>
      <c r="V48" s="45">
        <v>1815.6427249999999</v>
      </c>
      <c r="W48" s="45">
        <v>2969.3818500000002</v>
      </c>
      <c r="X48" s="45">
        <v>1776.2452000000001</v>
      </c>
      <c r="Y48" s="45">
        <v>87.59</v>
      </c>
      <c r="Z48" s="45">
        <v>185</v>
      </c>
      <c r="AA48" s="45">
        <v>1015.5874</v>
      </c>
      <c r="AB48" s="45">
        <v>715.95</v>
      </c>
      <c r="AC48" s="45">
        <v>1074</v>
      </c>
      <c r="AD48" s="45">
        <v>290.38139999999999</v>
      </c>
      <c r="AE48" s="46">
        <v>0</v>
      </c>
    </row>
    <row r="49" spans="1:31" x14ac:dyDescent="0.25">
      <c r="A49" s="8">
        <v>45777</v>
      </c>
      <c r="C49" s="44">
        <v>31321.510187</v>
      </c>
      <c r="D49" s="45">
        <v>11715.865</v>
      </c>
      <c r="E49" s="45">
        <v>5956.8084161999996</v>
      </c>
      <c r="F49" s="45">
        <v>3687.0209355000002</v>
      </c>
      <c r="G49" s="45">
        <v>704.74334253999996</v>
      </c>
      <c r="H49" s="45">
        <v>1752.1031832000001</v>
      </c>
      <c r="I49" s="45">
        <v>1350.5163003</v>
      </c>
      <c r="J49" s="45">
        <v>1953.9492774</v>
      </c>
      <c r="K49" s="46">
        <v>4200.5037320000001</v>
      </c>
      <c r="L49" s="44">
        <v>9054.241</v>
      </c>
      <c r="M49" s="45">
        <v>4058.172</v>
      </c>
      <c r="N49" s="45">
        <v>4996.0690000000004</v>
      </c>
      <c r="O49" s="46">
        <v>-937.89700000000005</v>
      </c>
      <c r="P49" s="45">
        <v>2661.6239999999998</v>
      </c>
      <c r="Q49" s="45">
        <v>1235.712</v>
      </c>
      <c r="R49" s="45">
        <v>1425.912</v>
      </c>
      <c r="S49" s="46">
        <v>-190.2</v>
      </c>
      <c r="T49" s="44">
        <v>243.39599999999999</v>
      </c>
      <c r="U49" s="45">
        <v>3280.1909999999998</v>
      </c>
      <c r="V49" s="45">
        <v>2221.8200000000002</v>
      </c>
      <c r="W49" s="45">
        <v>1672.2080000000001</v>
      </c>
      <c r="X49" s="45">
        <v>1625.88</v>
      </c>
      <c r="Y49" s="45">
        <v>10.746</v>
      </c>
      <c r="Z49" s="45">
        <v>281</v>
      </c>
      <c r="AA49" s="45">
        <v>594.81200000000001</v>
      </c>
      <c r="AB49" s="45">
        <v>1029.9000000000001</v>
      </c>
      <c r="AC49" s="45">
        <v>233.9</v>
      </c>
      <c r="AD49" s="45">
        <v>314.81200000000001</v>
      </c>
      <c r="AE49" s="46">
        <v>207.2</v>
      </c>
    </row>
    <row r="50" spans="1:31" x14ac:dyDescent="0.25">
      <c r="A50" s="8">
        <v>45808</v>
      </c>
      <c r="C50" s="44">
        <v>33069.016909999998</v>
      </c>
      <c r="D50" s="45">
        <v>13199.875599999999</v>
      </c>
      <c r="E50" s="45">
        <v>4172.105356</v>
      </c>
      <c r="F50" s="45">
        <v>4463.0357330999996</v>
      </c>
      <c r="G50" s="45">
        <v>1112.9252776999999</v>
      </c>
      <c r="H50" s="45">
        <v>1167.8777703999999</v>
      </c>
      <c r="I50" s="45">
        <v>2194.7683636000002</v>
      </c>
      <c r="J50" s="45">
        <v>1598.1679947</v>
      </c>
      <c r="K50" s="46">
        <v>5160.2608146000002</v>
      </c>
      <c r="L50" s="44">
        <v>12227.2556</v>
      </c>
      <c r="M50" s="45">
        <v>5651.4242999999997</v>
      </c>
      <c r="N50" s="45">
        <v>6575.8312999999998</v>
      </c>
      <c r="O50" s="46">
        <v>-924.40700000000004</v>
      </c>
      <c r="P50" s="45">
        <v>972.62</v>
      </c>
      <c r="Q50" s="45">
        <v>521.51</v>
      </c>
      <c r="R50" s="45">
        <v>451.11</v>
      </c>
      <c r="S50" s="46">
        <v>70.400000000000006</v>
      </c>
      <c r="T50" s="44">
        <v>878.46199999999999</v>
      </c>
      <c r="U50" s="45">
        <v>4040.1878000000002</v>
      </c>
      <c r="V50" s="45">
        <v>1957.6479999999999</v>
      </c>
      <c r="W50" s="45">
        <v>2839.0079999999998</v>
      </c>
      <c r="X50" s="45">
        <v>2396.7548000000002</v>
      </c>
      <c r="Y50" s="45">
        <v>115.19499999999999</v>
      </c>
      <c r="Z50" s="45">
        <v>65.536000000000001</v>
      </c>
      <c r="AA50" s="45">
        <v>368.07400000000001</v>
      </c>
      <c r="AB50" s="45">
        <v>205.2</v>
      </c>
      <c r="AC50" s="45">
        <v>261.07400000000001</v>
      </c>
      <c r="AD50" s="45">
        <v>72.736000000000004</v>
      </c>
      <c r="AE50" s="46">
        <v>0</v>
      </c>
    </row>
    <row r="51" spans="1:31" x14ac:dyDescent="0.25">
      <c r="A51" s="8">
        <v>45838</v>
      </c>
      <c r="C51" s="44">
        <v>35256.820249999997</v>
      </c>
      <c r="D51" s="45">
        <v>16685.661660000002</v>
      </c>
      <c r="E51" s="45">
        <v>3055.6826139999998</v>
      </c>
      <c r="F51" s="45">
        <v>3979.0970585999999</v>
      </c>
      <c r="G51" s="45">
        <v>880.85854859999995</v>
      </c>
      <c r="H51" s="45">
        <v>1305.4655591999999</v>
      </c>
      <c r="I51" s="45">
        <v>1810.2887840999999</v>
      </c>
      <c r="J51" s="45">
        <v>1916.5586507999999</v>
      </c>
      <c r="K51" s="46">
        <v>5623.207375</v>
      </c>
      <c r="L51" s="44">
        <v>13371.26166</v>
      </c>
      <c r="M51" s="45">
        <v>6563.3558300000004</v>
      </c>
      <c r="N51" s="45">
        <v>6807.9058299999997</v>
      </c>
      <c r="O51" s="46">
        <v>-244.55</v>
      </c>
      <c r="P51" s="45">
        <v>3314.4</v>
      </c>
      <c r="Q51" s="45">
        <v>1536.4</v>
      </c>
      <c r="R51" s="45">
        <v>1778</v>
      </c>
      <c r="S51" s="46">
        <v>-241.6</v>
      </c>
      <c r="T51" s="44">
        <v>653.21600000000001</v>
      </c>
      <c r="U51" s="45">
        <v>4741.7728299999999</v>
      </c>
      <c r="V51" s="45">
        <v>2316.2600000000002</v>
      </c>
      <c r="W51" s="45">
        <v>3785.5661500000001</v>
      </c>
      <c r="X51" s="45">
        <v>1441.1636800000001</v>
      </c>
      <c r="Y51" s="45">
        <v>433.28300000000002</v>
      </c>
      <c r="Z51" s="45">
        <v>217</v>
      </c>
      <c r="AA51" s="45">
        <v>708.6</v>
      </c>
      <c r="AB51" s="45">
        <v>1189.5999999999999</v>
      </c>
      <c r="AC51" s="45">
        <v>659.5</v>
      </c>
      <c r="AD51" s="45">
        <v>339.7</v>
      </c>
      <c r="AE51" s="46">
        <v>200</v>
      </c>
    </row>
    <row r="52" spans="1:31" x14ac:dyDescent="0.25">
      <c r="A52" s="8">
        <v>45869</v>
      </c>
      <c r="C52" s="44">
        <v>33801.373432</v>
      </c>
      <c r="D52" s="45">
        <v>13102.739670000001</v>
      </c>
      <c r="E52" s="45">
        <v>4920.1200185999996</v>
      </c>
      <c r="F52" s="45">
        <v>3650.8302604999999</v>
      </c>
      <c r="G52" s="45">
        <v>1710.5404664</v>
      </c>
      <c r="H52" s="45">
        <v>700.82301298000004</v>
      </c>
      <c r="I52" s="45">
        <v>1802.0659822</v>
      </c>
      <c r="J52" s="45">
        <v>1799.0238047</v>
      </c>
      <c r="K52" s="46">
        <v>6115.2302160999998</v>
      </c>
      <c r="L52" s="44">
        <v>10631.847669999999</v>
      </c>
      <c r="M52" s="45">
        <v>4641.0586679999997</v>
      </c>
      <c r="N52" s="45">
        <v>5990.7890020000004</v>
      </c>
      <c r="O52" s="46">
        <v>-1349.7303340000001</v>
      </c>
      <c r="P52" s="45">
        <v>2470.8919999999998</v>
      </c>
      <c r="Q52" s="45">
        <v>1185.5450000000001</v>
      </c>
      <c r="R52" s="45">
        <v>1285.347</v>
      </c>
      <c r="S52" s="46">
        <v>-99.802000000000007</v>
      </c>
      <c r="T52" s="44">
        <v>378.137002</v>
      </c>
      <c r="U52" s="45">
        <v>3723.155334</v>
      </c>
      <c r="V52" s="45">
        <v>1936.913</v>
      </c>
      <c r="W52" s="45">
        <v>2531.434334</v>
      </c>
      <c r="X52" s="45">
        <v>1681.9570000000001</v>
      </c>
      <c r="Y52" s="45">
        <v>380.25099999999998</v>
      </c>
      <c r="Z52" s="45">
        <v>102.631</v>
      </c>
      <c r="AA52" s="45">
        <v>420.61700000000002</v>
      </c>
      <c r="AB52" s="45">
        <v>650.39700000000005</v>
      </c>
      <c r="AC52" s="45">
        <v>960.197</v>
      </c>
      <c r="AD52" s="45">
        <v>337.05</v>
      </c>
      <c r="AE52" s="46">
        <v>0</v>
      </c>
    </row>
    <row r="53" spans="1:31" x14ac:dyDescent="0.25">
      <c r="A53" s="8">
        <v>45900</v>
      </c>
      <c r="C53" s="44">
        <v>35407.188629999997</v>
      </c>
      <c r="D53" s="45">
        <v>14694.629336</v>
      </c>
      <c r="E53" s="45">
        <v>4541.2641890000004</v>
      </c>
      <c r="F53" s="45">
        <v>5373.0723649000001</v>
      </c>
      <c r="G53" s="45">
        <v>1044.674921</v>
      </c>
      <c r="H53" s="45">
        <v>817.64476839999998</v>
      </c>
      <c r="I53" s="45">
        <v>1623.3256782000001</v>
      </c>
      <c r="J53" s="45">
        <v>1576.4026472</v>
      </c>
      <c r="K53" s="46">
        <v>5736.1747254000002</v>
      </c>
      <c r="L53" s="44">
        <v>11730.201336</v>
      </c>
      <c r="M53" s="45">
        <v>5620.7003340000001</v>
      </c>
      <c r="N53" s="45">
        <v>6109.501002</v>
      </c>
      <c r="O53" s="46">
        <v>-488.80066799999997</v>
      </c>
      <c r="P53" s="45">
        <v>2964.4279999999999</v>
      </c>
      <c r="Q53" s="45">
        <v>1472.2639999999999</v>
      </c>
      <c r="R53" s="45">
        <v>1492.164</v>
      </c>
      <c r="S53" s="46">
        <v>-19.899999999999999</v>
      </c>
      <c r="T53" s="44">
        <v>565.85833600000001</v>
      </c>
      <c r="U53" s="45">
        <v>4076.9270000000001</v>
      </c>
      <c r="V53" s="45">
        <v>2360.018</v>
      </c>
      <c r="W53" s="45">
        <v>2080.221</v>
      </c>
      <c r="X53" s="45">
        <v>2325.0619999999999</v>
      </c>
      <c r="Y53" s="45">
        <v>322.11500000000001</v>
      </c>
      <c r="Z53" s="45">
        <v>97.203999999999994</v>
      </c>
      <c r="AA53" s="45">
        <v>986.274</v>
      </c>
      <c r="AB53" s="45">
        <v>449.10399999999998</v>
      </c>
      <c r="AC53" s="45">
        <v>716.24599999999998</v>
      </c>
      <c r="AD53" s="45">
        <v>663.2</v>
      </c>
      <c r="AE53" s="46">
        <v>52.4</v>
      </c>
    </row>
  </sheetData>
  <mergeCells count="8">
    <mergeCell ref="C5:K5"/>
    <mergeCell ref="L5:S5"/>
    <mergeCell ref="T5:AE5"/>
    <mergeCell ref="L6:O6"/>
    <mergeCell ref="P6:S6"/>
    <mergeCell ref="C6:K6"/>
    <mergeCell ref="T6:Y6"/>
    <mergeCell ref="Z6:AE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60" zoomScaleNormal="60" workbookViewId="0">
      <pane xSplit="2" topLeftCell="C1" activePane="topRight" state="frozen"/>
      <selection activeCell="A4" sqref="A4"/>
      <selection pane="topRight" activeCell="N18" sqref="N18"/>
    </sheetView>
  </sheetViews>
  <sheetFormatPr baseColWidth="10" defaultColWidth="11.42578125" defaultRowHeight="15" x14ac:dyDescent="0.25"/>
  <cols>
    <col min="1" max="1" width="20.85546875" style="8" bestFit="1" customWidth="1"/>
    <col min="2" max="2" width="12.5703125" style="27" hidden="1" customWidth="1"/>
    <col min="3" max="3" width="15.5703125" style="44" customWidth="1"/>
    <col min="4" max="10" width="15.5703125" style="45" customWidth="1"/>
    <col min="11" max="11" width="15.5703125" style="46" customWidth="1"/>
    <col min="12" max="12" width="18.85546875" style="44" customWidth="1"/>
    <col min="13" max="15" width="18.85546875" style="45" customWidth="1"/>
    <col min="16" max="18" width="18.42578125" style="45" customWidth="1"/>
    <col min="19" max="19" width="18.42578125" style="46" customWidth="1"/>
    <col min="20" max="20" width="19" style="44" customWidth="1"/>
    <col min="21" max="24" width="19" style="45" customWidth="1"/>
    <col min="25" max="25" width="19" style="46" customWidth="1"/>
    <col min="26" max="26" width="15.140625" style="44" customWidth="1"/>
    <col min="27" max="36" width="15.140625" style="45" customWidth="1"/>
    <col min="37" max="37" width="15.140625" style="46" customWidth="1"/>
    <col min="38" max="16384" width="11.42578125" style="27"/>
  </cols>
  <sheetData>
    <row r="1" spans="1:37" customFormat="1" hidden="1" x14ac:dyDescent="0.25">
      <c r="A1" s="15" t="s">
        <v>86</v>
      </c>
      <c r="B1" s="47">
        <v>44531</v>
      </c>
      <c r="C1" s="53"/>
      <c r="D1" s="35"/>
      <c r="E1" s="35"/>
      <c r="F1" s="35"/>
      <c r="G1" s="35"/>
      <c r="H1" s="35"/>
      <c r="I1" s="35"/>
      <c r="J1" s="35"/>
      <c r="K1" s="36"/>
      <c r="L1" s="34"/>
      <c r="M1" s="35"/>
      <c r="N1" s="35"/>
      <c r="O1" s="35"/>
      <c r="P1" s="35"/>
      <c r="Q1" s="35"/>
      <c r="R1" s="35"/>
      <c r="S1" s="36"/>
      <c r="T1" s="34"/>
      <c r="U1" s="35"/>
      <c r="V1" s="35"/>
      <c r="W1" s="35"/>
      <c r="X1" s="35"/>
      <c r="Y1" s="36"/>
      <c r="Z1" s="34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6"/>
    </row>
    <row r="2" spans="1:37" customFormat="1" hidden="1" x14ac:dyDescent="0.25">
      <c r="A2" s="15" t="s">
        <v>87</v>
      </c>
      <c r="B2" s="47">
        <f ca="1">TODAY()</f>
        <v>45922</v>
      </c>
      <c r="C2" s="54"/>
      <c r="D2" s="38"/>
      <c r="E2" s="38"/>
      <c r="F2" s="38"/>
      <c r="G2" s="38"/>
      <c r="H2" s="38"/>
      <c r="I2" s="38"/>
      <c r="J2" s="38"/>
      <c r="K2" s="39"/>
      <c r="L2" s="37"/>
      <c r="M2" s="38"/>
      <c r="N2" s="38"/>
      <c r="O2" s="38"/>
      <c r="P2" s="38"/>
      <c r="Q2" s="38"/>
      <c r="R2" s="38"/>
      <c r="S2" s="39"/>
      <c r="T2" s="37"/>
      <c r="U2" s="38"/>
      <c r="V2" s="38"/>
      <c r="W2" s="38"/>
      <c r="X2" s="38"/>
      <c r="Y2" s="39"/>
      <c r="Z2" s="37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9"/>
    </row>
    <row r="3" spans="1:37" customFormat="1" hidden="1" x14ac:dyDescent="0.25">
      <c r="A3" s="33"/>
      <c r="B3" s="24"/>
      <c r="C3" s="54"/>
      <c r="D3" s="38"/>
      <c r="E3" s="38"/>
      <c r="F3" s="38"/>
      <c r="G3" s="38"/>
      <c r="H3" s="38"/>
      <c r="I3" s="38"/>
      <c r="J3" s="38"/>
      <c r="K3" s="39"/>
      <c r="L3" s="37"/>
      <c r="M3" s="38"/>
      <c r="N3" s="38"/>
      <c r="O3" s="38"/>
      <c r="P3" s="38"/>
      <c r="Q3" s="38"/>
      <c r="R3" s="38"/>
      <c r="S3" s="39"/>
      <c r="T3" s="37"/>
      <c r="U3" s="38"/>
      <c r="V3" s="38"/>
      <c r="W3" s="38"/>
      <c r="X3" s="38"/>
      <c r="Y3" s="39"/>
      <c r="Z3" s="37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9"/>
    </row>
    <row r="4" spans="1:37" customFormat="1" x14ac:dyDescent="0.25">
      <c r="A4" s="33"/>
      <c r="B4" s="24"/>
      <c r="C4" s="40"/>
      <c r="D4" s="41"/>
      <c r="E4" s="41"/>
      <c r="F4" s="41"/>
      <c r="G4" s="41"/>
      <c r="H4" s="41"/>
      <c r="I4" s="41"/>
      <c r="J4" s="41"/>
      <c r="K4" s="42"/>
      <c r="L4" s="40"/>
      <c r="M4" s="41"/>
      <c r="N4" s="41"/>
      <c r="O4" s="41"/>
      <c r="P4" s="41"/>
      <c r="Q4" s="41"/>
      <c r="R4" s="41"/>
      <c r="S4" s="42"/>
      <c r="T4" s="40"/>
      <c r="U4" s="41"/>
      <c r="V4" s="41"/>
      <c r="W4" s="41"/>
      <c r="X4" s="41"/>
      <c r="Y4" s="42"/>
      <c r="Z4" s="40"/>
      <c r="AA4" s="41"/>
      <c r="AB4" s="41"/>
      <c r="AC4" s="41"/>
      <c r="AD4" s="41"/>
      <c r="AE4" s="41"/>
      <c r="AF4" s="38"/>
      <c r="AG4" s="41"/>
      <c r="AH4" s="41"/>
      <c r="AI4" s="41"/>
      <c r="AJ4" s="41"/>
      <c r="AK4" s="42"/>
    </row>
    <row r="5" spans="1:37" customFormat="1" ht="51.75" customHeight="1" x14ac:dyDescent="0.25">
      <c r="A5" s="51"/>
      <c r="B5" s="52"/>
      <c r="C5" s="60" t="s">
        <v>220</v>
      </c>
      <c r="D5" s="61"/>
      <c r="E5" s="61"/>
      <c r="F5" s="61"/>
      <c r="G5" s="61"/>
      <c r="H5" s="61"/>
      <c r="I5" s="61"/>
      <c r="J5" s="61"/>
      <c r="K5" s="62"/>
      <c r="L5" s="63" t="s">
        <v>221</v>
      </c>
      <c r="M5" s="64"/>
      <c r="N5" s="64"/>
      <c r="O5" s="64"/>
      <c r="P5" s="64"/>
      <c r="Q5" s="64"/>
      <c r="R5" s="64"/>
      <c r="S5" s="65"/>
      <c r="T5" s="60" t="s">
        <v>222</v>
      </c>
      <c r="U5" s="61"/>
      <c r="V5" s="61"/>
      <c r="W5" s="61"/>
      <c r="X5" s="61"/>
      <c r="Y5" s="62"/>
      <c r="Z5" s="63" t="s">
        <v>223</v>
      </c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5"/>
    </row>
    <row r="6" spans="1:37" customFormat="1" ht="37.5" customHeight="1" x14ac:dyDescent="0.25">
      <c r="A6" s="8"/>
      <c r="C6" s="60" t="s">
        <v>217</v>
      </c>
      <c r="D6" s="61"/>
      <c r="E6" s="61"/>
      <c r="F6" s="61"/>
      <c r="G6" s="61"/>
      <c r="H6" s="61"/>
      <c r="I6" s="61"/>
      <c r="J6" s="61"/>
      <c r="K6" s="62"/>
      <c r="L6" s="63" t="s">
        <v>215</v>
      </c>
      <c r="M6" s="64"/>
      <c r="N6" s="64"/>
      <c r="O6" s="64"/>
      <c r="P6" s="72" t="s">
        <v>216</v>
      </c>
      <c r="Q6" s="64"/>
      <c r="R6" s="64"/>
      <c r="S6" s="65"/>
      <c r="T6" s="60" t="s">
        <v>217</v>
      </c>
      <c r="U6" s="61"/>
      <c r="V6" s="61"/>
      <c r="W6" s="61"/>
      <c r="X6" s="61"/>
      <c r="Y6" s="62"/>
      <c r="Z6" s="63" t="s">
        <v>215</v>
      </c>
      <c r="AA6" s="64"/>
      <c r="AB6" s="64"/>
      <c r="AC6" s="64"/>
      <c r="AD6" s="64"/>
      <c r="AE6" s="64"/>
      <c r="AF6" s="73" t="s">
        <v>218</v>
      </c>
      <c r="AG6" s="64"/>
      <c r="AH6" s="64"/>
      <c r="AI6" s="64"/>
      <c r="AJ6" s="64"/>
      <c r="AK6" s="65"/>
    </row>
    <row r="7" spans="1:37" ht="42" customHeight="1" thickBot="1" x14ac:dyDescent="0.3">
      <c r="A7" s="25"/>
      <c r="B7" s="26"/>
      <c r="C7" s="28" t="s">
        <v>119</v>
      </c>
      <c r="D7" s="31" t="s">
        <v>170</v>
      </c>
      <c r="E7" s="31" t="s">
        <v>171</v>
      </c>
      <c r="F7" s="31" t="s">
        <v>172</v>
      </c>
      <c r="G7" s="31" t="s">
        <v>173</v>
      </c>
      <c r="H7" s="31" t="s">
        <v>174</v>
      </c>
      <c r="I7" s="31" t="s">
        <v>175</v>
      </c>
      <c r="J7" s="31" t="s">
        <v>176</v>
      </c>
      <c r="K7" s="48" t="s">
        <v>120</v>
      </c>
      <c r="L7" s="28" t="s">
        <v>95</v>
      </c>
      <c r="M7" s="29" t="s">
        <v>96</v>
      </c>
      <c r="N7" s="29" t="s">
        <v>97</v>
      </c>
      <c r="O7" s="29" t="s">
        <v>98</v>
      </c>
      <c r="P7" s="28" t="s">
        <v>95</v>
      </c>
      <c r="Q7" s="29" t="s">
        <v>96</v>
      </c>
      <c r="R7" s="29" t="s">
        <v>97</v>
      </c>
      <c r="S7" s="43" t="s">
        <v>98</v>
      </c>
      <c r="T7" s="28" t="s">
        <v>164</v>
      </c>
      <c r="U7" s="29" t="s">
        <v>165</v>
      </c>
      <c r="V7" s="29" t="s">
        <v>166</v>
      </c>
      <c r="W7" s="29" t="s">
        <v>167</v>
      </c>
      <c r="X7" s="29" t="s">
        <v>168</v>
      </c>
      <c r="Y7" s="43" t="s">
        <v>169</v>
      </c>
      <c r="Z7" s="28" t="s">
        <v>164</v>
      </c>
      <c r="AA7" s="29" t="s">
        <v>165</v>
      </c>
      <c r="AB7" s="29" t="s">
        <v>166</v>
      </c>
      <c r="AC7" s="29" t="s">
        <v>167</v>
      </c>
      <c r="AD7" s="29" t="s">
        <v>168</v>
      </c>
      <c r="AE7" s="29" t="s">
        <v>169</v>
      </c>
      <c r="AF7" s="29" t="s">
        <v>164</v>
      </c>
      <c r="AG7" s="29" t="s">
        <v>165</v>
      </c>
      <c r="AH7" s="29" t="s">
        <v>166</v>
      </c>
      <c r="AI7" s="29" t="s">
        <v>167</v>
      </c>
      <c r="AJ7" s="29" t="s">
        <v>168</v>
      </c>
      <c r="AK7" s="43" t="s">
        <v>169</v>
      </c>
    </row>
    <row r="8" spans="1:37" x14ac:dyDescent="0.25">
      <c r="A8" s="25" t="s">
        <v>0</v>
      </c>
      <c r="B8" s="26"/>
      <c r="C8" s="55" t="s">
        <v>93</v>
      </c>
      <c r="D8" s="32" t="s">
        <v>121</v>
      </c>
      <c r="E8" s="32" t="s">
        <v>122</v>
      </c>
      <c r="F8" s="32" t="s">
        <v>123</v>
      </c>
      <c r="G8" s="32" t="s">
        <v>124</v>
      </c>
      <c r="H8" s="32" t="s">
        <v>125</v>
      </c>
      <c r="I8" s="32" t="s">
        <v>126</v>
      </c>
      <c r="J8" s="32" t="s">
        <v>127</v>
      </c>
      <c r="K8" s="56" t="s">
        <v>128</v>
      </c>
      <c r="L8" s="49" t="s">
        <v>99</v>
      </c>
      <c r="M8" s="45" t="s">
        <v>100</v>
      </c>
      <c r="N8" s="45" t="s">
        <v>101</v>
      </c>
      <c r="O8" s="45" t="s">
        <v>102</v>
      </c>
      <c r="P8" s="45" t="s">
        <v>109</v>
      </c>
      <c r="Q8" s="45" t="s">
        <v>110</v>
      </c>
      <c r="R8" s="45" t="s">
        <v>111</v>
      </c>
      <c r="S8" s="46" t="s">
        <v>112</v>
      </c>
      <c r="T8" s="44" t="s">
        <v>158</v>
      </c>
      <c r="U8" s="45" t="s">
        <v>159</v>
      </c>
      <c r="V8" s="45" t="s">
        <v>160</v>
      </c>
      <c r="W8" s="45" t="s">
        <v>161</v>
      </c>
      <c r="X8" s="45" t="s">
        <v>162</v>
      </c>
      <c r="Y8" s="46" t="s">
        <v>163</v>
      </c>
      <c r="Z8" s="44" t="s">
        <v>103</v>
      </c>
      <c r="AA8" s="45" t="s">
        <v>104</v>
      </c>
      <c r="AB8" s="45" t="s">
        <v>105</v>
      </c>
      <c r="AC8" s="45" t="s">
        <v>106</v>
      </c>
      <c r="AD8" s="45" t="s">
        <v>107</v>
      </c>
      <c r="AE8" s="45" t="s">
        <v>108</v>
      </c>
      <c r="AF8" s="45" t="s">
        <v>113</v>
      </c>
      <c r="AG8" s="45" t="s">
        <v>114</v>
      </c>
      <c r="AH8" s="45" t="s">
        <v>115</v>
      </c>
      <c r="AI8" s="45" t="s">
        <v>116</v>
      </c>
      <c r="AJ8" s="45" t="s">
        <v>117</v>
      </c>
      <c r="AK8" s="46" t="s">
        <v>118</v>
      </c>
    </row>
    <row r="9" spans="1:37" hidden="1" x14ac:dyDescent="0.25">
      <c r="A9" s="8">
        <f ca="1">[1]!FAMEData("famedate",B1,B2, 0,"Monthly", "Down", "No Heading", "Normal")</f>
        <v>44561</v>
      </c>
      <c r="C9" s="44" t="str">
        <f ca="1">[1]!FAMEData(C8,$B$1,$B$2, 0,"Monthly", "Down", "No Heading", "Normal")</f>
        <v/>
      </c>
      <c r="D9" s="45" t="str">
        <f ca="1">[1]!FAMEData(D8,$B$1,$B$2, 0,"Monthly", "Down", "No Heading", "Normal")</f>
        <v/>
      </c>
      <c r="E9" s="45" t="str">
        <f ca="1">[1]!FAMEData(E8,$B$1,$B$2, 0,"Monthly", "Down", "No Heading", "Normal")</f>
        <v/>
      </c>
      <c r="F9" s="45" t="str">
        <f ca="1">[1]!FAMEData(F8,$B$1,$B$2, 0,"Monthly", "Down", "No Heading", "Normal")</f>
        <v/>
      </c>
      <c r="G9" s="45" t="str">
        <f ca="1">[1]!FAMEData(G8,$B$1,$B$2, 0,"Monthly", "Down", "No Heading", "Normal")</f>
        <v/>
      </c>
      <c r="H9" s="45" t="str">
        <f ca="1">[1]!FAMEData(H8,$B$1,$B$2, 0,"Monthly", "Down", "No Heading", "Normal")</f>
        <v/>
      </c>
      <c r="I9" s="45" t="str">
        <f ca="1">[1]!FAMEData(I8,$B$1,$B$2, 0,"Monthly", "Down", "No Heading", "Normal")</f>
        <v/>
      </c>
      <c r="J9" s="45" t="str">
        <f ca="1">[1]!FAMEData(J8,$B$1,$B$2, 0,"Monthly", "Down", "No Heading", "Normal")</f>
        <v/>
      </c>
      <c r="K9" s="46" t="str">
        <f ca="1">[1]!FAMEData(K8,$B$1,$B$2, 0,"Monthly", "Down", "No Heading", "Normal")</f>
        <v/>
      </c>
      <c r="L9" s="44" t="str">
        <f ca="1">[1]!FAMEData(L8,$B$1,$B$2, 0,"Monthly", "Down", "No Heading", "Normal")</f>
        <v/>
      </c>
      <c r="M9" s="45" t="str">
        <f ca="1">[1]!FAMEData(M8,$B$1,$B$2, 0,"Monthly", "Down", "No Heading", "Normal")</f>
        <v/>
      </c>
      <c r="N9" s="45" t="str">
        <f ca="1">[1]!FAMEData(N8,$B$1,$B$2, 0,"Monthly", "Down", "No Heading", "Normal")</f>
        <v/>
      </c>
      <c r="O9" s="45" t="str">
        <f ca="1">[1]!FAMEData(O8,$B$1,$B$2, 0,"Monthly", "Down", "No Heading", "Normal")</f>
        <v/>
      </c>
      <c r="P9" s="45" t="str">
        <f ca="1">[1]!FAMEData(P8,$B$1,$B$2, 0,"Monthly", "Down", "No Heading", "Normal")</f>
        <v/>
      </c>
      <c r="Q9" s="45" t="str">
        <f ca="1">[1]!FAMEData(Q8,$B$1,$B$2, 0,"Monthly", "Down", "No Heading", "Normal")</f>
        <v/>
      </c>
      <c r="R9" s="45" t="str">
        <f ca="1">[1]!FAMEData(R8,$B$1,$B$2, 0,"Monthly", "Down", "No Heading", "Normal")</f>
        <v/>
      </c>
      <c r="S9" s="46" t="str">
        <f ca="1">[1]!FAMEData(S8,$B$1,$B$2, 0,"Monthly", "Down", "No Heading", "Normal")</f>
        <v/>
      </c>
      <c r="T9" s="44" t="str">
        <f ca="1">[1]!FAMEData(T8,$B$1,$B$2, 0,"Monthly", "Down", "No Heading", "Normal")</f>
        <v/>
      </c>
      <c r="U9" s="45" t="str">
        <f ca="1">[1]!FAMEData(U8,$B$1,$B$2, 0,"Monthly", "Down", "No Heading", "Normal")</f>
        <v/>
      </c>
      <c r="V9" s="45" t="str">
        <f ca="1">[1]!FAMEData(V8,$B$1,$B$2, 0,"Monthly", "Down", "No Heading", "Normal")</f>
        <v/>
      </c>
      <c r="W9" s="45" t="str">
        <f ca="1">[1]!FAMEData(W8,$B$1,$B$2, 0,"Monthly", "Down", "No Heading", "Normal")</f>
        <v/>
      </c>
      <c r="X9" s="45" t="str">
        <f ca="1">[1]!FAMEData(X8,$B$1,$B$2, 0,"Monthly", "Down", "No Heading", "Normal")</f>
        <v/>
      </c>
      <c r="Y9" s="46" t="str">
        <f ca="1">[1]!FAMEData(Y8,$B$1,$B$2, 0,"Monthly", "Down", "No Heading", "Normal")</f>
        <v/>
      </c>
      <c r="Z9" s="44" t="str">
        <f ca="1">[1]!FAMEData(Z8,$B$1,$B$2, 0,"Monthly", "Down", "No Heading", "Normal")</f>
        <v/>
      </c>
      <c r="AA9" s="45" t="str">
        <f ca="1">[1]!FAMEData(AA8,$B$1,$B$2, 0,"Monthly", "Down", "No Heading", "Normal")</f>
        <v/>
      </c>
      <c r="AB9" s="45" t="str">
        <f ca="1">[1]!FAMEData(AB8,$B$1,$B$2, 0,"Monthly", "Down", "No Heading", "Normal")</f>
        <v/>
      </c>
      <c r="AC9" s="45" t="str">
        <f ca="1">[1]!FAMEData(AC8,$B$1,$B$2, 0,"Monthly", "Down", "No Heading", "Normal")</f>
        <v/>
      </c>
      <c r="AD9" s="45" t="str">
        <f ca="1">[1]!FAMEData(AD8,$B$1,$B$2, 0,"Monthly", "Down", "No Heading", "Normal")</f>
        <v/>
      </c>
      <c r="AE9" s="45" t="str">
        <f ca="1">[1]!FAMEData(AE8,$B$1,$B$2, 0,"Monthly", "Down", "No Heading", "Normal")</f>
        <v/>
      </c>
      <c r="AF9" s="45" t="str">
        <f ca="1">[1]!FAMEData(AF8,$B$1,$B$2, 0,"Monthly", "Down", "No Heading", "Normal")</f>
        <v/>
      </c>
      <c r="AG9" s="45" t="str">
        <f ca="1">[1]!FAMEData(AG8,$B$1,$B$2, 0,"Monthly", "Down", "No Heading", "Normal")</f>
        <v/>
      </c>
      <c r="AH9" s="45" t="str">
        <f ca="1">[1]!FAMEData(AH8,$B$1,$B$2, 0,"Monthly", "Down", "No Heading", "Normal")</f>
        <v/>
      </c>
      <c r="AI9" s="45" t="str">
        <f ca="1">[1]!FAMEData(AI8,$B$1,$B$2, 0,"Monthly", "Down", "No Heading", "Normal")</f>
        <v/>
      </c>
      <c r="AJ9" s="45" t="str">
        <f ca="1">[1]!FAMEData(AJ8,$B$1,$B$2, 0,"Monthly", "Down", "No Heading", "Normal")</f>
        <v/>
      </c>
      <c r="AK9" s="46" t="str">
        <f ca="1">[1]!FAMEData(AK8,$B$1,$B$2, 0,"Monthly", "Down", "No Heading", "Normal")</f>
        <v/>
      </c>
    </row>
    <row r="10" spans="1:37" x14ac:dyDescent="0.25">
      <c r="A10" s="8">
        <v>44592</v>
      </c>
      <c r="C10" s="44">
        <v>107120.68320206999</v>
      </c>
      <c r="D10" s="45">
        <v>57141.055</v>
      </c>
      <c r="E10" s="45">
        <v>24838.658920000002</v>
      </c>
      <c r="F10" s="45">
        <v>5605.562449</v>
      </c>
      <c r="G10" s="45">
        <v>3028.9532789999998</v>
      </c>
      <c r="H10" s="45">
        <v>3767.5428780000002</v>
      </c>
      <c r="I10" s="45">
        <v>820.57762779999996</v>
      </c>
      <c r="J10" s="45">
        <v>2218.133574</v>
      </c>
      <c r="K10" s="46">
        <v>9700.1994739999991</v>
      </c>
      <c r="L10" s="44">
        <v>42543.321000000004</v>
      </c>
      <c r="M10" s="45">
        <v>14914.143</v>
      </c>
      <c r="N10" s="45">
        <v>27629.178</v>
      </c>
      <c r="O10" s="45">
        <v>-12715.035</v>
      </c>
      <c r="P10" s="45">
        <v>14597.734</v>
      </c>
      <c r="Q10" s="45">
        <v>4949.6769999999997</v>
      </c>
      <c r="R10" s="45">
        <v>9648.0570000000007</v>
      </c>
      <c r="S10" s="46">
        <v>-4698.38</v>
      </c>
      <c r="T10" s="44">
        <v>-39.22</v>
      </c>
      <c r="U10" s="45">
        <v>1285.0250000000001</v>
      </c>
      <c r="V10" s="45">
        <v>-189.78299999999999</v>
      </c>
      <c r="W10" s="45">
        <v>-4721.8940000000002</v>
      </c>
      <c r="X10" s="45">
        <v>-4465.3599999999997</v>
      </c>
      <c r="Y10" s="46">
        <v>-9282.1830000000009</v>
      </c>
      <c r="Z10" s="44">
        <v>3792.28</v>
      </c>
      <c r="AA10" s="45">
        <v>9598.0750000000007</v>
      </c>
      <c r="AB10" s="45">
        <v>8897.5990000000002</v>
      </c>
      <c r="AC10" s="45">
        <v>8677.6470000000008</v>
      </c>
      <c r="AD10" s="45">
        <v>5195.3</v>
      </c>
      <c r="AE10" s="45">
        <v>6382.42</v>
      </c>
      <c r="AF10" s="45">
        <v>786.38</v>
      </c>
      <c r="AG10" s="45">
        <v>3054.35</v>
      </c>
      <c r="AH10" s="45">
        <v>2199.6</v>
      </c>
      <c r="AI10" s="45">
        <v>2042.4870000000001</v>
      </c>
      <c r="AJ10" s="45">
        <v>867.8</v>
      </c>
      <c r="AK10" s="46">
        <v>5647.1170000000002</v>
      </c>
    </row>
    <row r="11" spans="1:37" x14ac:dyDescent="0.25">
      <c r="A11" s="8">
        <v>44620</v>
      </c>
      <c r="C11" s="44">
        <v>100506.25401077</v>
      </c>
      <c r="D11" s="45">
        <v>54970.963000000003</v>
      </c>
      <c r="E11" s="45">
        <v>22682.51427</v>
      </c>
      <c r="F11" s="45">
        <v>4830.7551549999998</v>
      </c>
      <c r="G11" s="45">
        <v>3116.7295180000001</v>
      </c>
      <c r="H11" s="45">
        <v>3430.672012</v>
      </c>
      <c r="I11" s="45">
        <v>788.3726236</v>
      </c>
      <c r="J11" s="45">
        <v>1834.5711080000001</v>
      </c>
      <c r="K11" s="46">
        <v>8851.6763179999998</v>
      </c>
      <c r="L11" s="44">
        <v>39672.035000000003</v>
      </c>
      <c r="M11" s="45">
        <v>13069.004999999999</v>
      </c>
      <c r="N11" s="45">
        <v>26603.03</v>
      </c>
      <c r="O11" s="45">
        <v>-13534.025</v>
      </c>
      <c r="P11" s="45">
        <v>15298.928</v>
      </c>
      <c r="Q11" s="45">
        <v>4978.9489999999996</v>
      </c>
      <c r="R11" s="45">
        <v>10319.978999999999</v>
      </c>
      <c r="S11" s="46">
        <v>-5341.03</v>
      </c>
      <c r="T11" s="44">
        <v>-34.555</v>
      </c>
      <c r="U11" s="45">
        <v>1569.9570000000001</v>
      </c>
      <c r="V11" s="45">
        <v>-547.54999999999995</v>
      </c>
      <c r="W11" s="45">
        <v>-4900.924</v>
      </c>
      <c r="X11" s="45">
        <v>-5721.8</v>
      </c>
      <c r="Y11" s="46">
        <v>-9240.1830000000009</v>
      </c>
      <c r="Z11" s="44">
        <v>3194.7750000000001</v>
      </c>
      <c r="AA11" s="45">
        <v>6658.2830000000004</v>
      </c>
      <c r="AB11" s="45">
        <v>9346.98</v>
      </c>
      <c r="AC11" s="45">
        <v>8233.1569999999992</v>
      </c>
      <c r="AD11" s="45">
        <v>5804.42</v>
      </c>
      <c r="AE11" s="45">
        <v>6434.42</v>
      </c>
      <c r="AF11" s="45">
        <v>1855.5</v>
      </c>
      <c r="AG11" s="45">
        <v>2333.9</v>
      </c>
      <c r="AH11" s="45">
        <v>2569.58</v>
      </c>
      <c r="AI11" s="45">
        <v>1527.0309999999999</v>
      </c>
      <c r="AJ11" s="45">
        <v>1279.8</v>
      </c>
      <c r="AK11" s="46">
        <v>5733.1170000000002</v>
      </c>
    </row>
    <row r="12" spans="1:37" x14ac:dyDescent="0.25">
      <c r="A12" s="8">
        <v>44651</v>
      </c>
      <c r="C12" s="44">
        <v>104463.95924205</v>
      </c>
      <c r="D12" s="45">
        <v>57530.817000000003</v>
      </c>
      <c r="E12" s="45">
        <v>24033.398450000001</v>
      </c>
      <c r="F12" s="45">
        <v>4537.3333480000001</v>
      </c>
      <c r="G12" s="45">
        <v>3186.1640080000002</v>
      </c>
      <c r="H12" s="45">
        <v>3253.428167</v>
      </c>
      <c r="I12" s="45">
        <v>691.96279779999998</v>
      </c>
      <c r="J12" s="45">
        <v>2443.7745169999998</v>
      </c>
      <c r="K12" s="46">
        <v>8787.0809559999998</v>
      </c>
      <c r="L12" s="44">
        <v>41449.574999999997</v>
      </c>
      <c r="M12" s="45">
        <v>14684.183000000001</v>
      </c>
      <c r="N12" s="45">
        <v>26765.392</v>
      </c>
      <c r="O12" s="45">
        <v>-12081.209000000001</v>
      </c>
      <c r="P12" s="45">
        <v>16081.242</v>
      </c>
      <c r="Q12" s="45">
        <v>5237.3609999999999</v>
      </c>
      <c r="R12" s="45">
        <v>10843.880999999999</v>
      </c>
      <c r="S12" s="46">
        <v>-5606.52</v>
      </c>
      <c r="T12" s="44">
        <v>-709.505</v>
      </c>
      <c r="U12" s="45">
        <v>2212.41</v>
      </c>
      <c r="V12" s="45">
        <v>-247.839</v>
      </c>
      <c r="W12" s="45">
        <v>-3609.17</v>
      </c>
      <c r="X12" s="45">
        <v>-6092.1620000000003</v>
      </c>
      <c r="Y12" s="46">
        <v>-9241.4629999999997</v>
      </c>
      <c r="Z12" s="44">
        <v>4935.0910000000003</v>
      </c>
      <c r="AA12" s="45">
        <v>7314.28</v>
      </c>
      <c r="AB12" s="45">
        <v>9476.7180000000008</v>
      </c>
      <c r="AC12" s="45">
        <v>7026.1</v>
      </c>
      <c r="AD12" s="45">
        <v>6495.6660000000002</v>
      </c>
      <c r="AE12" s="45">
        <v>6201.72</v>
      </c>
      <c r="AF12" s="45">
        <v>1955.0719999999999</v>
      </c>
      <c r="AG12" s="45">
        <v>2352.29</v>
      </c>
      <c r="AH12" s="45">
        <v>2808.989</v>
      </c>
      <c r="AI12" s="45">
        <v>1555.9739999999999</v>
      </c>
      <c r="AJ12" s="45">
        <v>1441.82</v>
      </c>
      <c r="AK12" s="46">
        <v>5967.0969999999998</v>
      </c>
    </row>
    <row r="13" spans="1:37" x14ac:dyDescent="0.25">
      <c r="A13" s="8">
        <v>44681</v>
      </c>
      <c r="C13" s="44">
        <v>105411.28273905</v>
      </c>
      <c r="D13" s="45">
        <v>54366.224000000002</v>
      </c>
      <c r="E13" s="45">
        <v>26333.300480000002</v>
      </c>
      <c r="F13" s="45">
        <v>5511.3550409999998</v>
      </c>
      <c r="G13" s="45">
        <v>3410.2606810000002</v>
      </c>
      <c r="H13" s="45">
        <v>3582.3011729999998</v>
      </c>
      <c r="I13" s="45">
        <v>913.14966770000001</v>
      </c>
      <c r="J13" s="45">
        <v>2957.8853479999998</v>
      </c>
      <c r="K13" s="46">
        <v>8336.8063440000005</v>
      </c>
      <c r="L13" s="44">
        <v>39341.324000000001</v>
      </c>
      <c r="M13" s="45">
        <v>13480.155000000001</v>
      </c>
      <c r="N13" s="45">
        <v>25861.169000000002</v>
      </c>
      <c r="O13" s="45">
        <v>-12381.013999999999</v>
      </c>
      <c r="P13" s="45">
        <v>15024.9</v>
      </c>
      <c r="Q13" s="45">
        <v>4567.8149999999996</v>
      </c>
      <c r="R13" s="45">
        <v>10457.084999999999</v>
      </c>
      <c r="S13" s="46">
        <v>-5889.27</v>
      </c>
      <c r="T13" s="44">
        <v>-350.1</v>
      </c>
      <c r="U13" s="45">
        <v>681.23</v>
      </c>
      <c r="V13" s="45">
        <v>-2544.779</v>
      </c>
      <c r="W13" s="45">
        <v>-1635.93</v>
      </c>
      <c r="X13" s="45">
        <v>-4548.692</v>
      </c>
      <c r="Y13" s="46">
        <v>-9872.0130000000008</v>
      </c>
      <c r="Z13" s="44">
        <v>3872.55</v>
      </c>
      <c r="AA13" s="45">
        <v>5483.6699999999</v>
      </c>
      <c r="AB13" s="45">
        <v>12751.397999999999</v>
      </c>
      <c r="AC13" s="45">
        <v>5814.12</v>
      </c>
      <c r="AD13" s="45">
        <v>4936.3159999999998</v>
      </c>
      <c r="AE13" s="45">
        <v>6483.27</v>
      </c>
      <c r="AF13" s="45">
        <v>568.9</v>
      </c>
      <c r="AG13" s="45">
        <v>2448.58</v>
      </c>
      <c r="AH13" s="45">
        <v>3229.7489999999998</v>
      </c>
      <c r="AI13" s="45">
        <v>1247.954</v>
      </c>
      <c r="AJ13" s="45">
        <v>1473.62</v>
      </c>
      <c r="AK13" s="46">
        <v>6056.0969999999998</v>
      </c>
    </row>
    <row r="14" spans="1:37" x14ac:dyDescent="0.25">
      <c r="A14" s="8">
        <v>44712</v>
      </c>
      <c r="C14" s="44">
        <v>105365.7083329</v>
      </c>
      <c r="D14" s="45">
        <v>53300.644</v>
      </c>
      <c r="E14" s="45">
        <v>27008.558990000001</v>
      </c>
      <c r="F14" s="45">
        <v>5516.7193980000002</v>
      </c>
      <c r="G14" s="45">
        <v>3086.4084819999998</v>
      </c>
      <c r="H14" s="45">
        <v>3433.9469530000001</v>
      </c>
      <c r="I14" s="45">
        <v>1083.629637</v>
      </c>
      <c r="J14" s="45">
        <v>3081.9691309999998</v>
      </c>
      <c r="K14" s="46">
        <v>8853.8317430000006</v>
      </c>
      <c r="L14" s="44">
        <v>37224.718999999997</v>
      </c>
      <c r="M14" s="45">
        <v>12066.0375</v>
      </c>
      <c r="N14" s="45">
        <v>25158.681499999999</v>
      </c>
      <c r="O14" s="45">
        <v>-13092.644</v>
      </c>
      <c r="P14" s="45">
        <v>16075.924999999999</v>
      </c>
      <c r="Q14" s="45">
        <v>5208.0924999999997</v>
      </c>
      <c r="R14" s="45">
        <v>10867.8325</v>
      </c>
      <c r="S14" s="46">
        <v>-5659.74</v>
      </c>
      <c r="T14" s="44">
        <v>76.11</v>
      </c>
      <c r="U14" s="45">
        <v>503.02100000000002</v>
      </c>
      <c r="V14" s="45">
        <v>-2711.47</v>
      </c>
      <c r="W14" s="45">
        <v>-2221.36</v>
      </c>
      <c r="X14" s="45">
        <v>-4267.3819999999996</v>
      </c>
      <c r="Y14" s="46">
        <v>-10131.303</v>
      </c>
      <c r="Z14" s="44">
        <v>1669.23</v>
      </c>
      <c r="AA14" s="45">
        <v>7196.8379999999997</v>
      </c>
      <c r="AB14" s="45">
        <v>11416.855</v>
      </c>
      <c r="AC14" s="45">
        <v>6269.31</v>
      </c>
      <c r="AD14" s="45">
        <v>4235.2259999999997</v>
      </c>
      <c r="AE14" s="45">
        <v>6437.26</v>
      </c>
      <c r="AF14" s="45">
        <v>740</v>
      </c>
      <c r="AG14" s="45">
        <v>2851.4090000000001</v>
      </c>
      <c r="AH14" s="45">
        <v>3159.7689999999998</v>
      </c>
      <c r="AI14" s="45">
        <v>1326.43</v>
      </c>
      <c r="AJ14" s="45">
        <v>1368.12</v>
      </c>
      <c r="AK14" s="46">
        <v>6630.1970000000001</v>
      </c>
    </row>
    <row r="15" spans="1:37" x14ac:dyDescent="0.25">
      <c r="A15" s="8">
        <v>44742</v>
      </c>
      <c r="C15" s="44">
        <v>102112.36032779999</v>
      </c>
      <c r="D15" s="45">
        <v>53978.62</v>
      </c>
      <c r="E15" s="45">
        <v>25581.696629999999</v>
      </c>
      <c r="F15" s="45">
        <v>4095.5280389999998</v>
      </c>
      <c r="G15" s="45">
        <v>3104.768951</v>
      </c>
      <c r="H15" s="45">
        <v>3262.1063239999999</v>
      </c>
      <c r="I15" s="45">
        <v>1104.25983</v>
      </c>
      <c r="J15" s="45">
        <v>2526.2342570000001</v>
      </c>
      <c r="K15" s="46">
        <v>8459.1462969999993</v>
      </c>
      <c r="L15" s="44">
        <v>35642.597000000002</v>
      </c>
      <c r="M15" s="45">
        <v>11263.111500000001</v>
      </c>
      <c r="N15" s="45">
        <v>24379.485499999999</v>
      </c>
      <c r="O15" s="45">
        <v>-13116.374</v>
      </c>
      <c r="P15" s="45">
        <v>18336.023000000001</v>
      </c>
      <c r="Q15" s="45">
        <v>5796.5264999999999</v>
      </c>
      <c r="R15" s="45">
        <v>12539.496499999999</v>
      </c>
      <c r="S15" s="46">
        <v>-6742.97</v>
      </c>
      <c r="T15" s="44">
        <v>121</v>
      </c>
      <c r="U15" s="45">
        <v>-2399.9690000000001</v>
      </c>
      <c r="V15" s="45">
        <v>-1533.826</v>
      </c>
      <c r="W15" s="45">
        <v>-3583.799</v>
      </c>
      <c r="X15" s="45">
        <v>-2444.1770000000001</v>
      </c>
      <c r="Y15" s="46">
        <v>-10018.573</v>
      </c>
      <c r="Z15" s="44">
        <v>2296.7159999999999</v>
      </c>
      <c r="AA15" s="45">
        <v>9249.5360000000001</v>
      </c>
      <c r="AB15" s="45">
        <v>6675.7160000000003</v>
      </c>
      <c r="AC15" s="45">
        <v>6371.6009999999997</v>
      </c>
      <c r="AD15" s="45">
        <v>4741.8779999999997</v>
      </c>
      <c r="AE15" s="45">
        <v>6307.15</v>
      </c>
      <c r="AF15" s="45">
        <v>1105</v>
      </c>
      <c r="AG15" s="45">
        <v>3676.7449999999999</v>
      </c>
      <c r="AH15" s="45">
        <v>2570.4540000000002</v>
      </c>
      <c r="AI15" s="45">
        <v>2530.4</v>
      </c>
      <c r="AJ15" s="45">
        <v>1593.2270000000001</v>
      </c>
      <c r="AK15" s="46">
        <v>6860.1970000000001</v>
      </c>
    </row>
    <row r="16" spans="1:37" x14ac:dyDescent="0.25">
      <c r="A16" s="8">
        <v>44773</v>
      </c>
      <c r="C16" s="44">
        <v>104857.4065935</v>
      </c>
      <c r="D16" s="45">
        <v>57105.464</v>
      </c>
      <c r="E16" s="45">
        <v>24911.647540000002</v>
      </c>
      <c r="F16" s="45">
        <v>4627.7764939999997</v>
      </c>
      <c r="G16" s="45">
        <v>2910.6999519999999</v>
      </c>
      <c r="H16" s="45">
        <v>3255.135898</v>
      </c>
      <c r="I16" s="45">
        <v>1373.140815</v>
      </c>
      <c r="J16" s="45">
        <v>2333.1012959999998</v>
      </c>
      <c r="K16" s="46">
        <v>8340.4405960000004</v>
      </c>
      <c r="L16" s="44">
        <v>38331.381000000001</v>
      </c>
      <c r="M16" s="45">
        <v>12538.0535</v>
      </c>
      <c r="N16" s="45">
        <v>25793.327499999999</v>
      </c>
      <c r="O16" s="45">
        <v>-13255.273999999999</v>
      </c>
      <c r="P16" s="45">
        <v>18774.082999999999</v>
      </c>
      <c r="Q16" s="45">
        <v>5995.2465000000002</v>
      </c>
      <c r="R16" s="45">
        <v>12778.836499999999</v>
      </c>
      <c r="S16" s="46">
        <v>-6783.59</v>
      </c>
      <c r="T16" s="44">
        <v>-283.86500000000001</v>
      </c>
      <c r="U16" s="45">
        <v>937.89</v>
      </c>
      <c r="V16" s="45">
        <v>-923.99</v>
      </c>
      <c r="W16" s="45">
        <v>-4922.6239999999998</v>
      </c>
      <c r="X16" s="45">
        <v>-4014.8319999999999</v>
      </c>
      <c r="Y16" s="46">
        <v>-10831.442999999999</v>
      </c>
      <c r="Z16" s="44">
        <v>2725.35</v>
      </c>
      <c r="AA16" s="45">
        <v>6625.51</v>
      </c>
      <c r="AB16" s="45">
        <v>8980.0120000000006</v>
      </c>
      <c r="AC16" s="45">
        <v>7620.2659999999996</v>
      </c>
      <c r="AD16" s="45">
        <v>5934.0529999999999</v>
      </c>
      <c r="AE16" s="45">
        <v>6446.19</v>
      </c>
      <c r="AF16" s="45">
        <v>829.10500000000002</v>
      </c>
      <c r="AG16" s="45">
        <v>2233.7240000000002</v>
      </c>
      <c r="AH16" s="45">
        <v>3760.53</v>
      </c>
      <c r="AI16" s="45">
        <v>1963.7</v>
      </c>
      <c r="AJ16" s="45">
        <v>2256.0169999999998</v>
      </c>
      <c r="AK16" s="46">
        <v>7731.0069999999996</v>
      </c>
    </row>
    <row r="17" spans="1:37" x14ac:dyDescent="0.25">
      <c r="A17" s="8">
        <v>44804</v>
      </c>
      <c r="C17" s="44">
        <v>111825.4417042</v>
      </c>
      <c r="D17" s="45">
        <v>59693.743999999999</v>
      </c>
      <c r="E17" s="45">
        <v>26958.124640000002</v>
      </c>
      <c r="F17" s="45">
        <v>4451.9062029999996</v>
      </c>
      <c r="G17" s="45">
        <v>3122.551262</v>
      </c>
      <c r="H17" s="45">
        <v>3460.9135670000001</v>
      </c>
      <c r="I17" s="45">
        <v>1518.35978</v>
      </c>
      <c r="J17" s="45">
        <v>3039.397723</v>
      </c>
      <c r="K17" s="46">
        <v>9580.4445259999993</v>
      </c>
      <c r="L17" s="44">
        <v>38631.766000000003</v>
      </c>
      <c r="M17" s="45">
        <v>13026.191000000001</v>
      </c>
      <c r="N17" s="45">
        <v>25605.575000000001</v>
      </c>
      <c r="O17" s="45">
        <v>-12579.384</v>
      </c>
      <c r="P17" s="45">
        <v>21061.977999999999</v>
      </c>
      <c r="Q17" s="45">
        <v>7014.1689999999999</v>
      </c>
      <c r="R17" s="45">
        <v>14047.808999999999</v>
      </c>
      <c r="S17" s="46">
        <v>-7033.64</v>
      </c>
      <c r="T17" s="44">
        <v>-32.39</v>
      </c>
      <c r="U17" s="45">
        <v>635.96500000000003</v>
      </c>
      <c r="V17" s="45">
        <v>-1263.9269999999999</v>
      </c>
      <c r="W17" s="45">
        <v>-4708.4440000000004</v>
      </c>
      <c r="X17" s="45">
        <v>-2787.6350000000002</v>
      </c>
      <c r="Y17" s="46">
        <v>-11456.593000000001</v>
      </c>
      <c r="Z17" s="44">
        <v>2295.67</v>
      </c>
      <c r="AA17" s="45">
        <v>7934.2470000000003</v>
      </c>
      <c r="AB17" s="45">
        <v>8598.7330000000002</v>
      </c>
      <c r="AC17" s="45">
        <v>7662.3530000000001</v>
      </c>
      <c r="AD17" s="45">
        <v>5098.8230000000003</v>
      </c>
      <c r="AE17" s="45">
        <v>7041.94</v>
      </c>
      <c r="AF17" s="45">
        <v>706</v>
      </c>
      <c r="AG17" s="45">
        <v>3495.93</v>
      </c>
      <c r="AH17" s="45">
        <v>3825.0239999999999</v>
      </c>
      <c r="AI17" s="45">
        <v>2166.7069999999999</v>
      </c>
      <c r="AJ17" s="45">
        <v>2035.91</v>
      </c>
      <c r="AK17" s="46">
        <v>8832.4069999999992</v>
      </c>
    </row>
    <row r="18" spans="1:37" x14ac:dyDescent="0.25">
      <c r="A18" s="8">
        <v>44834</v>
      </c>
      <c r="C18" s="44">
        <v>112346.46520180001</v>
      </c>
      <c r="D18" s="45">
        <v>59858.93</v>
      </c>
      <c r="E18" s="45">
        <v>25703.892930000002</v>
      </c>
      <c r="F18" s="45">
        <v>4875.1889069999997</v>
      </c>
      <c r="G18" s="45">
        <v>3412.5849400000002</v>
      </c>
      <c r="H18" s="45">
        <v>3651.037789</v>
      </c>
      <c r="I18" s="45">
        <v>1549.795136</v>
      </c>
      <c r="J18" s="45">
        <v>3126.714481</v>
      </c>
      <c r="K18" s="46">
        <v>10168.321019999999</v>
      </c>
      <c r="L18" s="44">
        <v>37816.985999999997</v>
      </c>
      <c r="M18" s="45">
        <v>12664.671</v>
      </c>
      <c r="N18" s="45">
        <v>25152.314999999999</v>
      </c>
      <c r="O18" s="45">
        <v>-12487.644</v>
      </c>
      <c r="P18" s="45">
        <v>22041.944</v>
      </c>
      <c r="Q18" s="45">
        <v>7578.1170000000002</v>
      </c>
      <c r="R18" s="45">
        <v>14463.826999999999</v>
      </c>
      <c r="S18" s="46">
        <v>-6885.71</v>
      </c>
      <c r="T18" s="44">
        <v>109.3</v>
      </c>
      <c r="U18" s="45">
        <v>255.93</v>
      </c>
      <c r="V18" s="45">
        <v>-2516.6840000000002</v>
      </c>
      <c r="W18" s="45">
        <v>-3112.9169999999999</v>
      </c>
      <c r="X18" s="45">
        <v>-2458.2399999999998</v>
      </c>
      <c r="Y18" s="46">
        <v>-11650.743</v>
      </c>
      <c r="Z18" s="44">
        <v>3589.922</v>
      </c>
      <c r="AA18" s="45">
        <v>6032.1899999998996</v>
      </c>
      <c r="AB18" s="45">
        <v>9421.2160000000003</v>
      </c>
      <c r="AC18" s="45">
        <v>7752.1779999999999</v>
      </c>
      <c r="AD18" s="45">
        <v>3844.89</v>
      </c>
      <c r="AE18" s="45">
        <v>7176.59</v>
      </c>
      <c r="AF18" s="45">
        <v>2814.098</v>
      </c>
      <c r="AG18" s="45">
        <v>2268.8000000000002</v>
      </c>
      <c r="AH18" s="45">
        <v>3270.2240000000002</v>
      </c>
      <c r="AI18" s="45">
        <v>3206.2249999999999</v>
      </c>
      <c r="AJ18" s="45">
        <v>1590.69</v>
      </c>
      <c r="AK18" s="46">
        <v>8891.9069999999992</v>
      </c>
    </row>
    <row r="19" spans="1:37" x14ac:dyDescent="0.25">
      <c r="A19" s="8">
        <v>44865</v>
      </c>
      <c r="C19" s="44">
        <v>108243.2304803</v>
      </c>
      <c r="D19" s="45">
        <v>55161.114999999998</v>
      </c>
      <c r="E19" s="45">
        <v>26406.979070000001</v>
      </c>
      <c r="F19" s="45">
        <v>4693.2019469999996</v>
      </c>
      <c r="G19" s="45">
        <v>3504.1373309999999</v>
      </c>
      <c r="H19" s="45">
        <v>3246.8574629999998</v>
      </c>
      <c r="I19" s="45">
        <v>1990.8801779999999</v>
      </c>
      <c r="J19" s="45">
        <v>3015.2897939999998</v>
      </c>
      <c r="K19" s="46">
        <v>10224.769689999999</v>
      </c>
      <c r="L19" s="44">
        <v>34797.249000000003</v>
      </c>
      <c r="M19" s="45">
        <v>11724.09</v>
      </c>
      <c r="N19" s="45">
        <v>23073.159</v>
      </c>
      <c r="O19" s="45">
        <v>-11349.069</v>
      </c>
      <c r="P19" s="45">
        <v>20363.866000000002</v>
      </c>
      <c r="Q19" s="45">
        <v>6505.9129999999996</v>
      </c>
      <c r="R19" s="45">
        <v>13857.953</v>
      </c>
      <c r="S19" s="46">
        <v>-7352.04</v>
      </c>
      <c r="T19" s="44">
        <v>53.25</v>
      </c>
      <c r="U19" s="45">
        <v>132.22800000000001</v>
      </c>
      <c r="V19" s="45">
        <v>-3799.1469999999999</v>
      </c>
      <c r="W19" s="45">
        <v>-1075.037</v>
      </c>
      <c r="X19" s="45">
        <v>-2401.5300000000002</v>
      </c>
      <c r="Y19" s="46">
        <v>-11610.873</v>
      </c>
      <c r="Z19" s="44">
        <v>1579.8</v>
      </c>
      <c r="AA19" s="45">
        <v>7829.8680000000004</v>
      </c>
      <c r="AB19" s="45">
        <v>8229.8529999999992</v>
      </c>
      <c r="AC19" s="45">
        <v>6260.5280000000002</v>
      </c>
      <c r="AD19" s="45">
        <v>3686.38</v>
      </c>
      <c r="AE19" s="45">
        <v>7210.82</v>
      </c>
      <c r="AF19" s="45">
        <v>1366.45</v>
      </c>
      <c r="AG19" s="45">
        <v>2813.1439999999998</v>
      </c>
      <c r="AH19" s="45">
        <v>2917.3980000000001</v>
      </c>
      <c r="AI19" s="45">
        <v>2909.377</v>
      </c>
      <c r="AJ19" s="45">
        <v>1478.29</v>
      </c>
      <c r="AK19" s="46">
        <v>8879.2070000000003</v>
      </c>
    </row>
    <row r="20" spans="1:37" x14ac:dyDescent="0.25">
      <c r="A20" s="8">
        <v>44895</v>
      </c>
      <c r="C20" s="44">
        <v>108886.37269400001</v>
      </c>
      <c r="D20" s="45">
        <v>53766.230499999998</v>
      </c>
      <c r="E20" s="45">
        <v>27901.619030000002</v>
      </c>
      <c r="F20" s="45">
        <v>5170.563803</v>
      </c>
      <c r="G20" s="45">
        <v>3542.2639610000001</v>
      </c>
      <c r="H20" s="45">
        <v>3481.2196389999999</v>
      </c>
      <c r="I20" s="45">
        <v>2285.979409</v>
      </c>
      <c r="J20" s="45">
        <v>2761.4929109999998</v>
      </c>
      <c r="K20" s="46">
        <v>9977.0034429999996</v>
      </c>
      <c r="L20" s="44">
        <v>35042.0645</v>
      </c>
      <c r="M20" s="45">
        <v>11946.172</v>
      </c>
      <c r="N20" s="45">
        <v>23095.892500000002</v>
      </c>
      <c r="O20" s="45">
        <v>-11149.720499999999</v>
      </c>
      <c r="P20" s="45">
        <v>18724.166000000001</v>
      </c>
      <c r="Q20" s="45">
        <v>5545.8130000000001</v>
      </c>
      <c r="R20" s="45">
        <v>13178.352999999999</v>
      </c>
      <c r="S20" s="46">
        <v>-7632.54</v>
      </c>
      <c r="T20" s="44">
        <v>-20.65</v>
      </c>
      <c r="U20" s="45">
        <v>-2271.502</v>
      </c>
      <c r="V20" s="45">
        <v>-4201.5469999999996</v>
      </c>
      <c r="W20" s="45">
        <v>1206.385</v>
      </c>
      <c r="X20" s="45">
        <v>-2252.1235000000001</v>
      </c>
      <c r="Y20" s="46">
        <v>-11242.823</v>
      </c>
      <c r="Z20" s="44">
        <v>4168.8</v>
      </c>
      <c r="AA20" s="45">
        <v>6074.8980000000001</v>
      </c>
      <c r="AB20" s="45">
        <v>9012.9500000000007</v>
      </c>
      <c r="AC20" s="45">
        <v>5094.6530000000002</v>
      </c>
      <c r="AD20" s="45">
        <v>3644.9935</v>
      </c>
      <c r="AE20" s="45">
        <v>7045.77</v>
      </c>
      <c r="AF20" s="45">
        <v>1049.1500000000001</v>
      </c>
      <c r="AG20" s="45">
        <v>2001.1079999999999</v>
      </c>
      <c r="AH20" s="45">
        <v>2846.4670000000001</v>
      </c>
      <c r="AI20" s="45">
        <v>2593.5439999999999</v>
      </c>
      <c r="AJ20" s="45">
        <v>1557.69</v>
      </c>
      <c r="AK20" s="46">
        <v>8676.2070000000003</v>
      </c>
    </row>
    <row r="21" spans="1:37" x14ac:dyDescent="0.25">
      <c r="A21" s="8">
        <v>44926</v>
      </c>
      <c r="C21" s="44">
        <v>107822.0366832</v>
      </c>
      <c r="D21" s="45">
        <v>53315.237500000003</v>
      </c>
      <c r="E21" s="45">
        <v>24267.455409999999</v>
      </c>
      <c r="F21" s="45">
        <v>9554.4737050000003</v>
      </c>
      <c r="G21" s="45">
        <v>2892.6450970000001</v>
      </c>
      <c r="H21" s="45">
        <v>2971.4852169999999</v>
      </c>
      <c r="I21" s="45">
        <v>1833.1563530000001</v>
      </c>
      <c r="J21" s="45">
        <v>3262.7439089999998</v>
      </c>
      <c r="K21" s="46">
        <v>9724.8395010000004</v>
      </c>
      <c r="L21" s="44">
        <v>32817.787499999999</v>
      </c>
      <c r="M21" s="45">
        <v>10925.161</v>
      </c>
      <c r="N21" s="45">
        <v>21892.626499999998</v>
      </c>
      <c r="O21" s="45">
        <v>-10967.4655</v>
      </c>
      <c r="P21" s="45">
        <v>20497.45</v>
      </c>
      <c r="Q21" s="45">
        <v>6419.9549999999999</v>
      </c>
      <c r="R21" s="45">
        <v>14077.495000000001</v>
      </c>
      <c r="S21" s="46">
        <v>-7657.54</v>
      </c>
      <c r="T21" s="44">
        <v>13.35</v>
      </c>
      <c r="U21" s="45">
        <v>-3497.8649999999998</v>
      </c>
      <c r="V21" s="45">
        <v>-1090.914</v>
      </c>
      <c r="W21" s="45">
        <v>-733.84100000000001</v>
      </c>
      <c r="X21" s="45">
        <v>-2061.8125</v>
      </c>
      <c r="Y21" s="46">
        <v>-11253.923000000001</v>
      </c>
      <c r="Z21" s="44">
        <v>1151.646</v>
      </c>
      <c r="AA21" s="45">
        <v>8989.9940000000006</v>
      </c>
      <c r="AB21" s="45">
        <v>7928.0739999999996</v>
      </c>
      <c r="AC21" s="45">
        <v>3851.67</v>
      </c>
      <c r="AD21" s="45">
        <v>3872.1334999999999</v>
      </c>
      <c r="AE21" s="45">
        <v>7024.27</v>
      </c>
      <c r="AF21" s="45">
        <v>1827.22</v>
      </c>
      <c r="AG21" s="45">
        <v>2249.6570000000002</v>
      </c>
      <c r="AH21" s="45">
        <v>3193.63</v>
      </c>
      <c r="AI21" s="45">
        <v>2550.355</v>
      </c>
      <c r="AJ21" s="45">
        <v>2116.7809999999999</v>
      </c>
      <c r="AK21" s="46">
        <v>8559.8070000000007</v>
      </c>
    </row>
    <row r="22" spans="1:37" x14ac:dyDescent="0.25">
      <c r="A22" s="8">
        <v>44957</v>
      </c>
      <c r="C22" s="44">
        <v>116282.6897316</v>
      </c>
      <c r="D22" s="45">
        <v>57402.750500000002</v>
      </c>
      <c r="E22" s="45">
        <v>23028.701700000001</v>
      </c>
      <c r="F22" s="45">
        <v>12617.15453</v>
      </c>
      <c r="G22" s="45">
        <v>3513.2449259999999</v>
      </c>
      <c r="H22" s="45">
        <v>3723.8223440000002</v>
      </c>
      <c r="I22" s="45">
        <v>2652.9192419999999</v>
      </c>
      <c r="J22" s="45">
        <v>2918.7169429999999</v>
      </c>
      <c r="K22" s="46">
        <v>10425.37954</v>
      </c>
      <c r="L22" s="44">
        <v>38038.650500000003</v>
      </c>
      <c r="M22" s="45">
        <v>13319.475</v>
      </c>
      <c r="N22" s="45">
        <v>24719.175500000001</v>
      </c>
      <c r="O22" s="45">
        <v>-11399.700500000001</v>
      </c>
      <c r="P22" s="45">
        <v>19364.099999999999</v>
      </c>
      <c r="Q22" s="45">
        <v>5876.9</v>
      </c>
      <c r="R22" s="45">
        <v>13487.2</v>
      </c>
      <c r="S22" s="46">
        <v>-7610.3</v>
      </c>
      <c r="T22" s="44">
        <v>-185.1</v>
      </c>
      <c r="U22" s="45">
        <v>-2702.9580000000001</v>
      </c>
      <c r="V22" s="45">
        <v>-1172.828</v>
      </c>
      <c r="W22" s="45">
        <v>-2411.165</v>
      </c>
      <c r="X22" s="45">
        <v>-1600.1265000000001</v>
      </c>
      <c r="Y22" s="46">
        <v>-10937.823</v>
      </c>
      <c r="Z22" s="44">
        <v>3311.4569999999999</v>
      </c>
      <c r="AA22" s="45">
        <v>8411.0779999999995</v>
      </c>
      <c r="AB22" s="45">
        <v>8949.8269999999993</v>
      </c>
      <c r="AC22" s="45">
        <v>6769.8450000000003</v>
      </c>
      <c r="AD22" s="45">
        <v>4135.2735000000002</v>
      </c>
      <c r="AE22" s="45">
        <v>6461.17</v>
      </c>
      <c r="AF22" s="45">
        <v>1344.557</v>
      </c>
      <c r="AG22" s="45">
        <v>1803.27</v>
      </c>
      <c r="AH22" s="45">
        <v>3253.5010000000002</v>
      </c>
      <c r="AI22" s="45">
        <v>2871.2739999999999</v>
      </c>
      <c r="AJ22" s="45">
        <v>1908.691</v>
      </c>
      <c r="AK22" s="46">
        <v>8182.8069999999998</v>
      </c>
    </row>
    <row r="23" spans="1:37" x14ac:dyDescent="0.25">
      <c r="A23" s="8">
        <v>44985</v>
      </c>
      <c r="C23" s="44">
        <v>109965.7456078</v>
      </c>
      <c r="D23" s="45">
        <v>55933.123500000002</v>
      </c>
      <c r="E23" s="45">
        <v>20630.1086</v>
      </c>
      <c r="F23" s="45">
        <v>13896.145689999999</v>
      </c>
      <c r="G23" s="45">
        <v>2941.2296379999998</v>
      </c>
      <c r="H23" s="45">
        <v>2721.9330679999998</v>
      </c>
      <c r="I23" s="45">
        <v>2591.2596859999999</v>
      </c>
      <c r="J23" s="45">
        <v>2691.2590230000001</v>
      </c>
      <c r="K23" s="46">
        <v>8560.6864050000004</v>
      </c>
      <c r="L23" s="44">
        <v>37322.1705</v>
      </c>
      <c r="M23" s="45">
        <v>11973.52</v>
      </c>
      <c r="N23" s="45">
        <v>25348.6505</v>
      </c>
      <c r="O23" s="45">
        <v>-13375.130499999999</v>
      </c>
      <c r="P23" s="45">
        <v>18610.953000000001</v>
      </c>
      <c r="Q23" s="45">
        <v>5824.59</v>
      </c>
      <c r="R23" s="45">
        <v>12786.362999999999</v>
      </c>
      <c r="S23" s="46">
        <v>-6961.7730000000001</v>
      </c>
      <c r="T23" s="44">
        <v>-149.80000000000001</v>
      </c>
      <c r="U23" s="45">
        <v>-385.4</v>
      </c>
      <c r="V23" s="45">
        <v>-2974.6260000000002</v>
      </c>
      <c r="W23" s="45">
        <v>-3516.4385000000002</v>
      </c>
      <c r="X23" s="45">
        <v>-3754.1309999999999</v>
      </c>
      <c r="Y23" s="46">
        <v>-9556.5079999999998</v>
      </c>
      <c r="Z23" s="44">
        <v>2715.86</v>
      </c>
      <c r="AA23" s="45">
        <v>7358.6779999999999</v>
      </c>
      <c r="AB23" s="45">
        <v>9062.0349999999999</v>
      </c>
      <c r="AC23" s="45">
        <v>7325.3885</v>
      </c>
      <c r="AD23" s="45">
        <v>5098.2539999999999</v>
      </c>
      <c r="AE23" s="45">
        <v>5761.9549999999999</v>
      </c>
      <c r="AF23" s="45">
        <v>313.60000000000002</v>
      </c>
      <c r="AG23" s="45">
        <v>2687.12</v>
      </c>
      <c r="AH23" s="45">
        <v>2802.5650000000001</v>
      </c>
      <c r="AI23" s="45">
        <v>2733.07</v>
      </c>
      <c r="AJ23" s="45">
        <v>2854.491</v>
      </c>
      <c r="AK23" s="46">
        <v>7220.107</v>
      </c>
    </row>
    <row r="24" spans="1:37" x14ac:dyDescent="0.25">
      <c r="A24" s="8">
        <v>45016</v>
      </c>
      <c r="C24" s="44">
        <v>112638.2604784</v>
      </c>
      <c r="D24" s="45">
        <v>54176.863499999999</v>
      </c>
      <c r="E24" s="45">
        <v>20817.9532</v>
      </c>
      <c r="F24" s="45">
        <v>17198.312020000001</v>
      </c>
      <c r="G24" s="45">
        <v>3059.506288</v>
      </c>
      <c r="H24" s="45">
        <v>2804.6627760000001</v>
      </c>
      <c r="I24" s="45">
        <v>2588.3295250000001</v>
      </c>
      <c r="J24" s="45">
        <v>3016.7760699999999</v>
      </c>
      <c r="K24" s="46">
        <v>8975.8570940000009</v>
      </c>
      <c r="L24" s="44">
        <v>35338.334499999997</v>
      </c>
      <c r="M24" s="45">
        <v>10881.652</v>
      </c>
      <c r="N24" s="45">
        <v>24456.682499999999</v>
      </c>
      <c r="O24" s="45">
        <v>-13575.030500000001</v>
      </c>
      <c r="P24" s="45">
        <v>18838.528999999999</v>
      </c>
      <c r="Q24" s="45">
        <v>6038.3829999999998</v>
      </c>
      <c r="R24" s="45">
        <v>12800.146000000001</v>
      </c>
      <c r="S24" s="46">
        <v>-6761.7629999999999</v>
      </c>
      <c r="T24" s="44">
        <v>-51.49</v>
      </c>
      <c r="U24" s="45">
        <v>-537.89800000000002</v>
      </c>
      <c r="V24" s="45">
        <v>-2914.9560000000001</v>
      </c>
      <c r="W24" s="45">
        <v>-3793.7424999999998</v>
      </c>
      <c r="X24" s="45">
        <v>-3648.5990000000002</v>
      </c>
      <c r="Y24" s="46">
        <v>-9390.1080000000002</v>
      </c>
      <c r="Z24" s="44">
        <v>2547.8119999999999</v>
      </c>
      <c r="AA24" s="45">
        <v>5559.6329999998998</v>
      </c>
      <c r="AB24" s="45">
        <v>8835.4860000000008</v>
      </c>
      <c r="AC24" s="45">
        <v>7281.9425000000001</v>
      </c>
      <c r="AD24" s="45">
        <v>5291.0060000000003</v>
      </c>
      <c r="AE24" s="45">
        <v>5822.4549999999999</v>
      </c>
      <c r="AF24" s="45">
        <v>801</v>
      </c>
      <c r="AG24" s="45">
        <v>1984.7809999999999</v>
      </c>
      <c r="AH24" s="45">
        <v>2671.0839999999998</v>
      </c>
      <c r="AI24" s="45">
        <v>2853.4459999999999</v>
      </c>
      <c r="AJ24" s="45">
        <v>3505.011</v>
      </c>
      <c r="AK24" s="46">
        <v>7023.2070000000003</v>
      </c>
    </row>
    <row r="25" spans="1:37" x14ac:dyDescent="0.25">
      <c r="A25" s="8">
        <v>45046</v>
      </c>
      <c r="C25" s="44">
        <v>119076.907074</v>
      </c>
      <c r="D25" s="45">
        <v>59622.4905</v>
      </c>
      <c r="E25" s="45">
        <v>22481.783149999999</v>
      </c>
      <c r="F25" s="45">
        <v>15855.39206</v>
      </c>
      <c r="G25" s="45">
        <v>3137.079491</v>
      </c>
      <c r="H25" s="45">
        <v>3217.1814209999998</v>
      </c>
      <c r="I25" s="45">
        <v>2724.579788</v>
      </c>
      <c r="J25" s="45">
        <v>3134.7761380000002</v>
      </c>
      <c r="K25" s="46">
        <v>8903.6245319999998</v>
      </c>
      <c r="L25" s="44">
        <v>38492.891499999998</v>
      </c>
      <c r="M25" s="45">
        <v>12748.81</v>
      </c>
      <c r="N25" s="45">
        <v>25744.0815</v>
      </c>
      <c r="O25" s="45">
        <v>-12995.271500000001</v>
      </c>
      <c r="P25" s="45">
        <v>21129.598999999998</v>
      </c>
      <c r="Q25" s="45">
        <v>7390.4229999999998</v>
      </c>
      <c r="R25" s="45">
        <v>13739.175999999999</v>
      </c>
      <c r="S25" s="46">
        <v>-6348.7529999999997</v>
      </c>
      <c r="T25" s="44">
        <v>-96.18</v>
      </c>
      <c r="U25" s="45">
        <v>-1582.655</v>
      </c>
      <c r="V25" s="45">
        <v>-1706.068</v>
      </c>
      <c r="W25" s="45">
        <v>-1563.8145</v>
      </c>
      <c r="X25" s="45">
        <v>-4779.7240000000002</v>
      </c>
      <c r="Y25" s="46">
        <v>-9615.5830000000005</v>
      </c>
      <c r="Z25" s="44">
        <v>1783.14</v>
      </c>
      <c r="AA25" s="45">
        <v>9071.4549999999999</v>
      </c>
      <c r="AB25" s="45">
        <v>10466.208000000001</v>
      </c>
      <c r="AC25" s="45">
        <v>5776.4345000000003</v>
      </c>
      <c r="AD25" s="45">
        <v>5303.4139999999998</v>
      </c>
      <c r="AE25" s="45">
        <v>6092.24</v>
      </c>
      <c r="AF25" s="45">
        <v>508</v>
      </c>
      <c r="AG25" s="45">
        <v>2584.7539999999999</v>
      </c>
      <c r="AH25" s="45">
        <v>4417.3900000000003</v>
      </c>
      <c r="AI25" s="45">
        <v>2209.4059999999999</v>
      </c>
      <c r="AJ25" s="45">
        <v>4138.7420000000002</v>
      </c>
      <c r="AK25" s="46">
        <v>7271.3069999999998</v>
      </c>
    </row>
    <row r="26" spans="1:37" x14ac:dyDescent="0.25">
      <c r="A26" s="8">
        <v>45077</v>
      </c>
      <c r="C26" s="44">
        <v>116860.2690881</v>
      </c>
      <c r="D26" s="45">
        <v>59055.516499999998</v>
      </c>
      <c r="E26" s="45">
        <v>20158.405429999999</v>
      </c>
      <c r="F26" s="45">
        <v>17866.380959999999</v>
      </c>
      <c r="G26" s="45">
        <v>2638.5338849999998</v>
      </c>
      <c r="H26" s="45">
        <v>2743.3557609999998</v>
      </c>
      <c r="I26" s="45">
        <v>3384.6560960000002</v>
      </c>
      <c r="J26" s="45">
        <v>2810.207895</v>
      </c>
      <c r="K26" s="46">
        <v>8203.2125520000009</v>
      </c>
      <c r="L26" s="44">
        <v>38229.171499999997</v>
      </c>
      <c r="M26" s="45">
        <v>13065.0255</v>
      </c>
      <c r="N26" s="45">
        <v>25164.146000000001</v>
      </c>
      <c r="O26" s="45">
        <v>-12099.120500000001</v>
      </c>
      <c r="P26" s="45">
        <v>20826.345000000001</v>
      </c>
      <c r="Q26" s="45">
        <v>7345.6485000000002</v>
      </c>
      <c r="R26" s="45">
        <v>13480.6965</v>
      </c>
      <c r="S26" s="46">
        <v>-6135.0479999999998</v>
      </c>
      <c r="T26" s="44">
        <v>-56.475000000000001</v>
      </c>
      <c r="U26" s="45">
        <v>-1234.3009999999999</v>
      </c>
      <c r="V26" s="45">
        <v>-667.26350000000002</v>
      </c>
      <c r="W26" s="45">
        <v>-1931.7</v>
      </c>
      <c r="X26" s="45">
        <v>-4842.299</v>
      </c>
      <c r="Y26" s="46">
        <v>-9502.1299999999992</v>
      </c>
      <c r="Z26" s="44">
        <v>2588.0059999999999</v>
      </c>
      <c r="AA26" s="45">
        <v>8223.2669999998998</v>
      </c>
      <c r="AB26" s="45">
        <v>10255.9925</v>
      </c>
      <c r="AC26" s="45">
        <v>6058.51</v>
      </c>
      <c r="AD26" s="45">
        <v>4928.1090000000004</v>
      </c>
      <c r="AE26" s="45">
        <v>6175.2870000000003</v>
      </c>
      <c r="AF26" s="45">
        <v>1000.06</v>
      </c>
      <c r="AG26" s="45">
        <v>2298.73</v>
      </c>
      <c r="AH26" s="45">
        <v>3824.42</v>
      </c>
      <c r="AI26" s="45">
        <v>2748.0059999999999</v>
      </c>
      <c r="AJ26" s="45">
        <v>3980.3220000000001</v>
      </c>
      <c r="AK26" s="46">
        <v>6974.8069999999998</v>
      </c>
    </row>
    <row r="27" spans="1:37" x14ac:dyDescent="0.25">
      <c r="A27" s="8">
        <v>45107</v>
      </c>
      <c r="C27" s="44">
        <v>119554.94760299999</v>
      </c>
      <c r="D27" s="45">
        <v>57029.851499999997</v>
      </c>
      <c r="E27" s="45">
        <v>19115.87831</v>
      </c>
      <c r="F27" s="45">
        <v>23982.709019999998</v>
      </c>
      <c r="G27" s="45">
        <v>2488.224009</v>
      </c>
      <c r="H27" s="45">
        <v>2636.7129759999998</v>
      </c>
      <c r="I27" s="45">
        <v>3274.4134949999998</v>
      </c>
      <c r="J27" s="45">
        <v>3004.7748069999998</v>
      </c>
      <c r="K27" s="46">
        <v>8022.3834900000002</v>
      </c>
      <c r="L27" s="44">
        <v>36970.960500000001</v>
      </c>
      <c r="M27" s="45">
        <v>12688.7305</v>
      </c>
      <c r="N27" s="45">
        <v>24282.23</v>
      </c>
      <c r="O27" s="45">
        <v>-11593.4995</v>
      </c>
      <c r="P27" s="45">
        <v>20058.891</v>
      </c>
      <c r="Q27" s="45">
        <v>6758.808</v>
      </c>
      <c r="R27" s="45">
        <v>13300.083000000001</v>
      </c>
      <c r="S27" s="46">
        <v>-6541.2749999999996</v>
      </c>
      <c r="T27" s="44">
        <v>-504</v>
      </c>
      <c r="U27" s="45">
        <v>-1327.5940000000001</v>
      </c>
      <c r="V27" s="45">
        <v>-3012.5884999999998</v>
      </c>
      <c r="W27" s="45">
        <v>585.03800000000001</v>
      </c>
      <c r="X27" s="45">
        <v>-4609.2939999999999</v>
      </c>
      <c r="Y27" s="46">
        <v>-9266.3359999999993</v>
      </c>
      <c r="Z27" s="44">
        <v>2314.9</v>
      </c>
      <c r="AA27" s="45">
        <v>9069.6090000000004</v>
      </c>
      <c r="AB27" s="45">
        <v>8066.1845000000003</v>
      </c>
      <c r="AC27" s="45">
        <v>6233.88</v>
      </c>
      <c r="AD27" s="45">
        <v>4951.9939999999997</v>
      </c>
      <c r="AE27" s="45">
        <v>6334.393</v>
      </c>
      <c r="AF27" s="45">
        <v>729.1</v>
      </c>
      <c r="AG27" s="45">
        <v>3137.9760000000001</v>
      </c>
      <c r="AH27" s="45">
        <v>3030.1660000000002</v>
      </c>
      <c r="AI27" s="45">
        <v>3261.6419999999998</v>
      </c>
      <c r="AJ27" s="45">
        <v>3028.1</v>
      </c>
      <c r="AK27" s="46">
        <v>6871.9070000000002</v>
      </c>
    </row>
    <row r="28" spans="1:37" x14ac:dyDescent="0.25">
      <c r="A28" s="8">
        <v>45138</v>
      </c>
      <c r="C28" s="44">
        <v>123262.36038309999</v>
      </c>
      <c r="D28" s="45">
        <v>53821.605499999998</v>
      </c>
      <c r="E28" s="45">
        <v>18999.124589999999</v>
      </c>
      <c r="F28" s="45">
        <v>31498.476549999999</v>
      </c>
      <c r="G28" s="45">
        <v>2917.6098120000001</v>
      </c>
      <c r="H28" s="45">
        <v>2857.6206430000002</v>
      </c>
      <c r="I28" s="45">
        <v>2928.2782299999999</v>
      </c>
      <c r="J28" s="45">
        <v>2807.8040740000001</v>
      </c>
      <c r="K28" s="46">
        <v>7431.8409810000003</v>
      </c>
      <c r="L28" s="44">
        <v>34663.059500000003</v>
      </c>
      <c r="M28" s="45">
        <v>11312.739</v>
      </c>
      <c r="N28" s="45">
        <v>23350.320500000002</v>
      </c>
      <c r="O28" s="45">
        <v>-12037.5815</v>
      </c>
      <c r="P28" s="45">
        <v>19158.545999999998</v>
      </c>
      <c r="Q28" s="45">
        <v>6415.1305000000002</v>
      </c>
      <c r="R28" s="45">
        <v>12743.415499999999</v>
      </c>
      <c r="S28" s="46">
        <v>-6328.2849999999999</v>
      </c>
      <c r="T28" s="44">
        <v>-94.25</v>
      </c>
      <c r="U28" s="45">
        <v>-2037.8685</v>
      </c>
      <c r="V28" s="45">
        <v>-3709.3744999999999</v>
      </c>
      <c r="W28" s="45">
        <v>1214.0205000000001</v>
      </c>
      <c r="X28" s="45">
        <v>-4787.2110000000002</v>
      </c>
      <c r="Y28" s="46">
        <v>-8951.1830000000009</v>
      </c>
      <c r="Z28" s="44">
        <v>1652.67</v>
      </c>
      <c r="AA28" s="45">
        <v>7344.8625000000002</v>
      </c>
      <c r="AB28" s="45">
        <v>9118.7165000000005</v>
      </c>
      <c r="AC28" s="45">
        <v>5647.9494999999997</v>
      </c>
      <c r="AD28" s="45">
        <v>4615.5209999999997</v>
      </c>
      <c r="AE28" s="45">
        <v>6283.34</v>
      </c>
      <c r="AF28" s="45">
        <v>287.92</v>
      </c>
      <c r="AG28" s="45">
        <v>3168.866</v>
      </c>
      <c r="AH28" s="45">
        <v>2465.3110000000001</v>
      </c>
      <c r="AI28" s="45">
        <v>3624.2420000000002</v>
      </c>
      <c r="AJ28" s="45">
        <v>2918.4</v>
      </c>
      <c r="AK28" s="46">
        <v>6693.8069999999998</v>
      </c>
    </row>
    <row r="29" spans="1:37" x14ac:dyDescent="0.25">
      <c r="A29" s="8">
        <v>45169</v>
      </c>
      <c r="C29" s="44">
        <v>129985.9085839</v>
      </c>
      <c r="D29" s="45">
        <v>54989.586000000003</v>
      </c>
      <c r="E29" s="45">
        <v>19115.258399999999</v>
      </c>
      <c r="F29" s="45">
        <v>36519.662080000002</v>
      </c>
      <c r="G29" s="45">
        <v>2678.6598319999998</v>
      </c>
      <c r="H29" s="45">
        <v>2853.9445460000002</v>
      </c>
      <c r="I29" s="45">
        <v>3166.338495</v>
      </c>
      <c r="J29" s="45">
        <v>2783.4810240000002</v>
      </c>
      <c r="K29" s="46">
        <v>7878.9781979999998</v>
      </c>
      <c r="L29" s="44">
        <v>37616.093999999997</v>
      </c>
      <c r="M29" s="45">
        <v>12623.045749999999</v>
      </c>
      <c r="N29" s="45">
        <v>24993.04825</v>
      </c>
      <c r="O29" s="45">
        <v>-12370.002500000001</v>
      </c>
      <c r="P29" s="45">
        <v>17373.491999999998</v>
      </c>
      <c r="Q29" s="45">
        <v>5524.0020000000004</v>
      </c>
      <c r="R29" s="45">
        <v>11849.49</v>
      </c>
      <c r="S29" s="46">
        <v>-6325.4880000000003</v>
      </c>
      <c r="T29" s="44">
        <v>-90.016999999999996</v>
      </c>
      <c r="U29" s="45">
        <v>-2325.4627500000001</v>
      </c>
      <c r="V29" s="45">
        <v>-2682.1237500000002</v>
      </c>
      <c r="W29" s="45">
        <v>-879.46500000000003</v>
      </c>
      <c r="X29" s="45">
        <v>-3916.297</v>
      </c>
      <c r="Y29" s="46">
        <v>-8802.125</v>
      </c>
      <c r="Z29" s="44">
        <v>1725.8440000000001</v>
      </c>
      <c r="AA29" s="45">
        <v>8087.5587499999001</v>
      </c>
      <c r="AB29" s="45">
        <v>10117.82725</v>
      </c>
      <c r="AC29" s="45">
        <v>6595.4949999999999</v>
      </c>
      <c r="AD29" s="45">
        <v>4827.2470000000003</v>
      </c>
      <c r="AE29" s="45">
        <v>6262.1220000000003</v>
      </c>
      <c r="AF29" s="45">
        <v>230</v>
      </c>
      <c r="AG29" s="45">
        <v>2097.8519999999999</v>
      </c>
      <c r="AH29" s="45">
        <v>2071.3110000000001</v>
      </c>
      <c r="AI29" s="45">
        <v>4064.422</v>
      </c>
      <c r="AJ29" s="45">
        <v>2633.5</v>
      </c>
      <c r="AK29" s="46">
        <v>6276.4070000000002</v>
      </c>
    </row>
    <row r="30" spans="1:37" x14ac:dyDescent="0.25">
      <c r="A30" s="8">
        <v>45199</v>
      </c>
      <c r="C30" s="44">
        <v>134519.02420419999</v>
      </c>
      <c r="D30" s="45">
        <v>53979.207000000002</v>
      </c>
      <c r="E30" s="45">
        <v>19660.32573</v>
      </c>
      <c r="F30" s="45">
        <v>40203.062940000003</v>
      </c>
      <c r="G30" s="45">
        <v>2835.5683439999998</v>
      </c>
      <c r="H30" s="45">
        <v>3240.109978</v>
      </c>
      <c r="I30" s="45">
        <v>3404.020082</v>
      </c>
      <c r="J30" s="45">
        <v>2780.4830550000001</v>
      </c>
      <c r="K30" s="46">
        <v>8416.2470720000001</v>
      </c>
      <c r="L30" s="44">
        <v>36602.517</v>
      </c>
      <c r="M30" s="45">
        <v>11911.304249999999</v>
      </c>
      <c r="N30" s="45">
        <v>24691.212749999999</v>
      </c>
      <c r="O30" s="45">
        <v>-12779.9085</v>
      </c>
      <c r="P30" s="45">
        <v>17376.689999999999</v>
      </c>
      <c r="Q30" s="45">
        <v>5638.6059999999998</v>
      </c>
      <c r="R30" s="45">
        <v>11738.084000000001</v>
      </c>
      <c r="S30" s="46">
        <v>-6099.4780000000001</v>
      </c>
      <c r="T30" s="44">
        <v>29.66</v>
      </c>
      <c r="U30" s="45">
        <v>-3342.2094999999999</v>
      </c>
      <c r="V30" s="45">
        <v>-1328.673</v>
      </c>
      <c r="W30" s="45">
        <v>-2814.4079999999999</v>
      </c>
      <c r="X30" s="45">
        <v>-3014.9189999999999</v>
      </c>
      <c r="Y30" s="46">
        <v>-8408.8369999999995</v>
      </c>
      <c r="Z30" s="44">
        <v>2204.94</v>
      </c>
      <c r="AA30" s="45">
        <v>10129.351000000001</v>
      </c>
      <c r="AB30" s="45">
        <v>7863.0649999999996</v>
      </c>
      <c r="AC30" s="45">
        <v>5738.0379999999996</v>
      </c>
      <c r="AD30" s="45">
        <v>4646.4889999999996</v>
      </c>
      <c r="AE30" s="45">
        <v>6020.634</v>
      </c>
      <c r="AF30" s="45">
        <v>308.2</v>
      </c>
      <c r="AG30" s="45">
        <v>1454</v>
      </c>
      <c r="AH30" s="45">
        <v>3665.8829999999998</v>
      </c>
      <c r="AI30" s="45">
        <v>3056.2</v>
      </c>
      <c r="AJ30" s="45">
        <v>2687.8</v>
      </c>
      <c r="AK30" s="46">
        <v>6204.607</v>
      </c>
    </row>
    <row r="31" spans="1:37" x14ac:dyDescent="0.25">
      <c r="A31" s="8">
        <v>45230</v>
      </c>
      <c r="C31" s="44">
        <v>137318.50840560001</v>
      </c>
      <c r="D31" s="45">
        <v>57828.585912000002</v>
      </c>
      <c r="E31" s="45">
        <v>19128.604319999999</v>
      </c>
      <c r="F31" s="45">
        <v>41690.544710000002</v>
      </c>
      <c r="G31" s="45">
        <v>2783.1916339999998</v>
      </c>
      <c r="H31" s="45">
        <v>2567.4066210000001</v>
      </c>
      <c r="I31" s="45">
        <v>3480.4841160000001</v>
      </c>
      <c r="J31" s="45">
        <v>2273.2039909999999</v>
      </c>
      <c r="K31" s="46">
        <v>7566.4871000000003</v>
      </c>
      <c r="L31" s="44">
        <v>38434.553200000002</v>
      </c>
      <c r="M31" s="45">
        <v>13617.4056</v>
      </c>
      <c r="N31" s="45">
        <v>24817.1476</v>
      </c>
      <c r="O31" s="45">
        <v>-11199.742</v>
      </c>
      <c r="P31" s="45">
        <v>19394.032712</v>
      </c>
      <c r="Q31" s="45">
        <v>6296.3638559999999</v>
      </c>
      <c r="R31" s="45">
        <v>13097.668856</v>
      </c>
      <c r="S31" s="46">
        <v>-6801.3050000000003</v>
      </c>
      <c r="T31" s="44">
        <v>-5.5</v>
      </c>
      <c r="U31" s="45">
        <v>-1608.840588</v>
      </c>
      <c r="V31" s="45">
        <v>-1714.7523619999999</v>
      </c>
      <c r="W31" s="45">
        <v>-5078.5990499999998</v>
      </c>
      <c r="X31" s="45">
        <v>-1538.0730000000001</v>
      </c>
      <c r="Y31" s="46">
        <v>-8055.2820000000002</v>
      </c>
      <c r="Z31" s="44">
        <v>3904.3243499999999</v>
      </c>
      <c r="AA31" s="45">
        <v>7917.1850880000002</v>
      </c>
      <c r="AB31" s="45">
        <v>10556.328362</v>
      </c>
      <c r="AC31" s="45">
        <v>6572.9674000000005</v>
      </c>
      <c r="AD31" s="45">
        <v>3808.1889999999999</v>
      </c>
      <c r="AE31" s="45">
        <v>5675.5590000000002</v>
      </c>
      <c r="AF31" s="45">
        <v>1214.2878559999999</v>
      </c>
      <c r="AG31" s="45">
        <v>1941.1110000000001</v>
      </c>
      <c r="AH31" s="45">
        <v>4108.4518559999997</v>
      </c>
      <c r="AI31" s="45">
        <v>3352.875</v>
      </c>
      <c r="AJ31" s="45">
        <v>2356.6999999999998</v>
      </c>
      <c r="AK31" s="46">
        <v>6420.607</v>
      </c>
    </row>
    <row r="32" spans="1:37" x14ac:dyDescent="0.25">
      <c r="A32" s="8">
        <v>45260</v>
      </c>
      <c r="C32" s="44">
        <v>137351.67346029999</v>
      </c>
      <c r="D32" s="45">
        <v>54124.087205999997</v>
      </c>
      <c r="E32" s="45">
        <v>20020.337640000002</v>
      </c>
      <c r="F32" s="45">
        <v>41499.43735</v>
      </c>
      <c r="G32" s="45">
        <v>3650.2832699999999</v>
      </c>
      <c r="H32" s="45">
        <v>3070.1893930000001</v>
      </c>
      <c r="I32" s="45">
        <v>3711.860987</v>
      </c>
      <c r="J32" s="45">
        <v>2443.9141209999998</v>
      </c>
      <c r="K32" s="46">
        <v>8831.5634910000008</v>
      </c>
      <c r="L32" s="44">
        <v>35992.182350000003</v>
      </c>
      <c r="M32" s="45">
        <v>12664.098425</v>
      </c>
      <c r="N32" s="45">
        <v>23328.083924999999</v>
      </c>
      <c r="O32" s="45">
        <v>-10663.985500000001</v>
      </c>
      <c r="P32" s="45">
        <v>18131.904856000001</v>
      </c>
      <c r="Q32" s="45">
        <v>5686.7986780000001</v>
      </c>
      <c r="R32" s="45">
        <v>12445.106178</v>
      </c>
      <c r="S32" s="46">
        <v>-6758.3074999999999</v>
      </c>
      <c r="T32" s="44">
        <v>-237.08</v>
      </c>
      <c r="U32" s="45">
        <v>-1564.7377799999999</v>
      </c>
      <c r="V32" s="45">
        <v>-4469.9155819999996</v>
      </c>
      <c r="W32" s="45">
        <v>-2987.5126380000002</v>
      </c>
      <c r="X32" s="45">
        <v>-981.38599999999997</v>
      </c>
      <c r="Y32" s="46">
        <v>-7181.6610000000001</v>
      </c>
      <c r="Z32" s="44">
        <v>3093.9470000000001</v>
      </c>
      <c r="AA32" s="45">
        <v>7154.0837799999999</v>
      </c>
      <c r="AB32" s="45">
        <v>10673.789581999999</v>
      </c>
      <c r="AC32" s="45">
        <v>5483.2059879999997</v>
      </c>
      <c r="AD32" s="45">
        <v>3882.7179999999998</v>
      </c>
      <c r="AE32" s="45">
        <v>5704.4380000000001</v>
      </c>
      <c r="AF32" s="45">
        <v>707.83100000000002</v>
      </c>
      <c r="AG32" s="45">
        <v>2226.7719999999999</v>
      </c>
      <c r="AH32" s="45">
        <v>4140.6448559999999</v>
      </c>
      <c r="AI32" s="45">
        <v>2070.5500000000002</v>
      </c>
      <c r="AJ32" s="45">
        <v>2391</v>
      </c>
      <c r="AK32" s="46">
        <v>6595.107</v>
      </c>
    </row>
    <row r="33" spans="1:37" x14ac:dyDescent="0.25">
      <c r="A33" s="8">
        <v>45291</v>
      </c>
      <c r="C33" s="44">
        <v>127165.5099589</v>
      </c>
      <c r="D33" s="45">
        <v>50507.208206000003</v>
      </c>
      <c r="E33" s="45">
        <v>18199.913250000001</v>
      </c>
      <c r="F33" s="45">
        <v>40501.576150000001</v>
      </c>
      <c r="G33" s="45">
        <v>2643.6693620000001</v>
      </c>
      <c r="H33" s="45">
        <v>2495.8783360000002</v>
      </c>
      <c r="I33" s="45">
        <v>3229.8407320000001</v>
      </c>
      <c r="J33" s="45">
        <v>2275.3546430000001</v>
      </c>
      <c r="K33" s="46">
        <v>7312.0692749999998</v>
      </c>
      <c r="L33" s="44">
        <v>33925.500350000002</v>
      </c>
      <c r="M33" s="45">
        <v>11504.582425000001</v>
      </c>
      <c r="N33" s="45">
        <v>22420.917925000002</v>
      </c>
      <c r="O33" s="45">
        <v>-10916.335499999999</v>
      </c>
      <c r="P33" s="45">
        <v>16581.707856000001</v>
      </c>
      <c r="Q33" s="45">
        <v>5075.8376779999999</v>
      </c>
      <c r="R33" s="45">
        <v>11505.870177999999</v>
      </c>
      <c r="S33" s="46">
        <v>-6430.0325000000003</v>
      </c>
      <c r="T33" s="44">
        <v>136.16999999999999</v>
      </c>
      <c r="U33" s="45">
        <v>-2244.5208320000002</v>
      </c>
      <c r="V33" s="45">
        <v>-4954.8021680000002</v>
      </c>
      <c r="W33" s="45">
        <v>-2446.0880000000002</v>
      </c>
      <c r="X33" s="45">
        <v>-924.76599999999996</v>
      </c>
      <c r="Y33" s="46">
        <v>-6912.3609999999999</v>
      </c>
      <c r="Z33" s="44">
        <v>453.53</v>
      </c>
      <c r="AA33" s="45">
        <v>9628.8088320000006</v>
      </c>
      <c r="AB33" s="45">
        <v>8866.6115179999997</v>
      </c>
      <c r="AC33" s="45">
        <v>5448.366</v>
      </c>
      <c r="AD33" s="45">
        <v>3958.4459999999999</v>
      </c>
      <c r="AE33" s="45">
        <v>5569.7380000000003</v>
      </c>
      <c r="AF33" s="45">
        <v>30</v>
      </c>
      <c r="AG33" s="45">
        <v>2927.129856</v>
      </c>
      <c r="AH33" s="45">
        <v>2862.2310000000002</v>
      </c>
      <c r="AI33" s="45">
        <v>1888.54</v>
      </c>
      <c r="AJ33" s="45">
        <v>2480.6999999999998</v>
      </c>
      <c r="AK33" s="46">
        <v>6393.107</v>
      </c>
    </row>
    <row r="34" spans="1:37" x14ac:dyDescent="0.25">
      <c r="A34" s="8">
        <v>45322</v>
      </c>
      <c r="C34" s="44">
        <v>124704.74485449999</v>
      </c>
      <c r="D34" s="45">
        <v>47427.961492000002</v>
      </c>
      <c r="E34" s="45">
        <v>17826.805260000001</v>
      </c>
      <c r="F34" s="45">
        <v>41680.818310000002</v>
      </c>
      <c r="G34" s="45">
        <v>2630.6001000000001</v>
      </c>
      <c r="H34" s="45">
        <v>2481.9126860000001</v>
      </c>
      <c r="I34" s="45">
        <v>3186.7378010000002</v>
      </c>
      <c r="J34" s="45">
        <v>2327.9189940000001</v>
      </c>
      <c r="K34" s="46">
        <v>7141.9902140000004</v>
      </c>
      <c r="L34" s="44">
        <v>31861.260735</v>
      </c>
      <c r="M34" s="45">
        <v>10725.438658999999</v>
      </c>
      <c r="N34" s="45">
        <v>21135.822076</v>
      </c>
      <c r="O34" s="45">
        <v>-10410.383416999999</v>
      </c>
      <c r="P34" s="45">
        <v>15566.700757000001</v>
      </c>
      <c r="Q34" s="45">
        <v>4544.7478369999999</v>
      </c>
      <c r="R34" s="45">
        <v>11021.95292</v>
      </c>
      <c r="S34" s="46">
        <v>-6477.2050829999998</v>
      </c>
      <c r="T34" s="44">
        <v>-251.4</v>
      </c>
      <c r="U34" s="45">
        <v>-3802.9909990000001</v>
      </c>
      <c r="V34" s="45">
        <v>-4252.2230010000003</v>
      </c>
      <c r="W34" s="45">
        <v>-1402.0235</v>
      </c>
      <c r="X34" s="45">
        <v>-1092.44</v>
      </c>
      <c r="Y34" s="46">
        <v>-6086.5110000000004</v>
      </c>
      <c r="Z34" s="44">
        <v>3435.6353359999998</v>
      </c>
      <c r="AA34" s="45">
        <v>7422.6529170000003</v>
      </c>
      <c r="AB34" s="45">
        <v>7516.9749819999997</v>
      </c>
      <c r="AC34" s="45">
        <v>4386.1734999999999</v>
      </c>
      <c r="AD34" s="45">
        <v>3940.9360000000001</v>
      </c>
      <c r="AE34" s="45">
        <v>5158.8879999999999</v>
      </c>
      <c r="AF34" s="45">
        <v>523</v>
      </c>
      <c r="AG34" s="45">
        <v>2332.945424</v>
      </c>
      <c r="AH34" s="45">
        <v>2548.6083330000001</v>
      </c>
      <c r="AI34" s="45">
        <v>1458.24</v>
      </c>
      <c r="AJ34" s="45">
        <v>2350.8000000000002</v>
      </c>
      <c r="AK34" s="46">
        <v>6353.107</v>
      </c>
    </row>
    <row r="35" spans="1:37" x14ac:dyDescent="0.25">
      <c r="A35" s="8">
        <v>45351</v>
      </c>
      <c r="C35" s="44">
        <v>124585.16368680001</v>
      </c>
      <c r="D35" s="45">
        <v>45893.280489999997</v>
      </c>
      <c r="E35" s="45">
        <v>17581.36895</v>
      </c>
      <c r="F35" s="45">
        <v>43647.320169999999</v>
      </c>
      <c r="G35" s="45">
        <v>2619.1736409999999</v>
      </c>
      <c r="H35" s="45">
        <v>2082.5908770000001</v>
      </c>
      <c r="I35" s="45">
        <v>3585.3116530000002</v>
      </c>
      <c r="J35" s="45">
        <v>2430.8708069999998</v>
      </c>
      <c r="K35" s="46">
        <v>6745.2470970000004</v>
      </c>
      <c r="L35" s="44">
        <v>30637.965694999999</v>
      </c>
      <c r="M35" s="45">
        <v>9911.2283260000004</v>
      </c>
      <c r="N35" s="45">
        <v>20726.737368999999</v>
      </c>
      <c r="O35" s="45">
        <v>-10815.509043</v>
      </c>
      <c r="P35" s="45">
        <v>15255.314795</v>
      </c>
      <c r="Q35" s="45">
        <v>4458.4241689999999</v>
      </c>
      <c r="R35" s="45">
        <v>10796.890626</v>
      </c>
      <c r="S35" s="46">
        <v>-6338.4664570000004</v>
      </c>
      <c r="T35" s="44">
        <v>84.5</v>
      </c>
      <c r="U35" s="45">
        <v>-2255.1405</v>
      </c>
      <c r="V35" s="45">
        <v>-7107.8235000000004</v>
      </c>
      <c r="W35" s="45">
        <v>-1088.1605</v>
      </c>
      <c r="X35" s="45">
        <v>-1172.076</v>
      </c>
      <c r="Y35" s="46">
        <v>-5615.2749999999996</v>
      </c>
      <c r="Z35" s="44">
        <v>1654.606</v>
      </c>
      <c r="AA35" s="45">
        <v>4537.8033500000001</v>
      </c>
      <c r="AB35" s="45">
        <v>10288.074345000001</v>
      </c>
      <c r="AC35" s="45">
        <v>4658.1639999999998</v>
      </c>
      <c r="AD35" s="45">
        <v>3812.1660000000002</v>
      </c>
      <c r="AE35" s="45">
        <v>5687.152</v>
      </c>
      <c r="AF35" s="45">
        <v>387.5</v>
      </c>
      <c r="AG35" s="45">
        <v>1744.6534999999999</v>
      </c>
      <c r="AH35" s="45">
        <v>2901.851795</v>
      </c>
      <c r="AI35" s="45">
        <v>2141.6025</v>
      </c>
      <c r="AJ35" s="45">
        <v>1882.1</v>
      </c>
      <c r="AK35" s="46">
        <v>6197.607</v>
      </c>
    </row>
    <row r="36" spans="1:37" x14ac:dyDescent="0.25">
      <c r="A36" s="8">
        <v>45382</v>
      </c>
      <c r="C36" s="44">
        <v>132688.21515949999</v>
      </c>
      <c r="D36" s="45">
        <v>45578.874492000003</v>
      </c>
      <c r="E36" s="45">
        <v>18099.642879999999</v>
      </c>
      <c r="F36" s="45">
        <v>49193.968959999998</v>
      </c>
      <c r="G36" s="45">
        <v>3861.305034</v>
      </c>
      <c r="H36" s="45">
        <v>2094.499777</v>
      </c>
      <c r="I36" s="45">
        <v>3965.0135610000002</v>
      </c>
      <c r="J36" s="45">
        <v>2837.3770420000001</v>
      </c>
      <c r="K36" s="46">
        <v>7057.5334140000004</v>
      </c>
      <c r="L36" s="44">
        <v>30828.085058000001</v>
      </c>
      <c r="M36" s="45">
        <v>9465.4108199999991</v>
      </c>
      <c r="N36" s="45">
        <v>21362.674238</v>
      </c>
      <c r="O36" s="45">
        <v>-11897.263418</v>
      </c>
      <c r="P36" s="45">
        <v>14750.789434</v>
      </c>
      <c r="Q36" s="45">
        <v>4230.8486759999996</v>
      </c>
      <c r="R36" s="45">
        <v>10519.940758000001</v>
      </c>
      <c r="S36" s="46">
        <v>-6289.0920820000001</v>
      </c>
      <c r="T36" s="44">
        <v>-272.60000000000002</v>
      </c>
      <c r="U36" s="45">
        <v>-5343.2150009999996</v>
      </c>
      <c r="V36" s="45">
        <v>-5672.8381239999999</v>
      </c>
      <c r="W36" s="45">
        <v>-905.47137499999997</v>
      </c>
      <c r="X36" s="45">
        <v>-846.68</v>
      </c>
      <c r="Y36" s="46">
        <v>-5145.5510000000004</v>
      </c>
      <c r="Z36" s="44">
        <v>910.15449999999998</v>
      </c>
      <c r="AA36" s="45">
        <v>8051.0506320000004</v>
      </c>
      <c r="AB36" s="45">
        <v>8058.9862130000001</v>
      </c>
      <c r="AC36" s="45">
        <v>4413.8317129999996</v>
      </c>
      <c r="AD36" s="45">
        <v>3683.5340000000001</v>
      </c>
      <c r="AE36" s="45">
        <v>5710.5280000000002</v>
      </c>
      <c r="AF36" s="45">
        <v>145</v>
      </c>
      <c r="AG36" s="45">
        <v>2245.902333</v>
      </c>
      <c r="AH36" s="45">
        <v>2967.580101</v>
      </c>
      <c r="AI36" s="45">
        <v>1800.1</v>
      </c>
      <c r="AJ36" s="45">
        <v>1648.7</v>
      </c>
      <c r="AK36" s="46">
        <v>5943.5069999999996</v>
      </c>
    </row>
    <row r="37" spans="1:37" x14ac:dyDescent="0.25">
      <c r="A37" s="8">
        <v>45412</v>
      </c>
      <c r="C37" s="44">
        <v>132542.0636848</v>
      </c>
      <c r="D37" s="45">
        <v>49251.899334000002</v>
      </c>
      <c r="E37" s="45">
        <v>16817.11879</v>
      </c>
      <c r="F37" s="45">
        <v>47360.18043</v>
      </c>
      <c r="G37" s="45">
        <v>3016.8924430000002</v>
      </c>
      <c r="H37" s="45">
        <v>2133.1460350000002</v>
      </c>
      <c r="I37" s="45">
        <v>3844.1618899999999</v>
      </c>
      <c r="J37" s="45">
        <v>3293.29925</v>
      </c>
      <c r="K37" s="46">
        <v>6825.3655170000002</v>
      </c>
      <c r="L37" s="44">
        <v>32982.285067999997</v>
      </c>
      <c r="M37" s="45">
        <v>10603.075117</v>
      </c>
      <c r="N37" s="45">
        <v>22379.209951000001</v>
      </c>
      <c r="O37" s="45">
        <v>-11776.134834</v>
      </c>
      <c r="P37" s="45">
        <v>16269.614266</v>
      </c>
      <c r="Q37" s="45">
        <v>5129.0260920000001</v>
      </c>
      <c r="R37" s="45">
        <v>11140.588174</v>
      </c>
      <c r="S37" s="46">
        <v>-6011.5620820000004</v>
      </c>
      <c r="T37" s="44">
        <v>96.405333999999996</v>
      </c>
      <c r="U37" s="45">
        <v>-4404.2692020000004</v>
      </c>
      <c r="V37" s="45">
        <v>-6945.0436730000001</v>
      </c>
      <c r="W37" s="45">
        <v>-1350.1366250000001</v>
      </c>
      <c r="X37" s="45">
        <v>-457.28275000000002</v>
      </c>
      <c r="Y37" s="46">
        <v>-4727.37</v>
      </c>
      <c r="Z37" s="44">
        <v>1355.7387510000001</v>
      </c>
      <c r="AA37" s="45">
        <v>8477.0408439999992</v>
      </c>
      <c r="AB37" s="45">
        <v>8595.8550460000006</v>
      </c>
      <c r="AC37" s="45">
        <v>5574.8384269999997</v>
      </c>
      <c r="AD37" s="45">
        <v>3305.7449999999999</v>
      </c>
      <c r="AE37" s="45">
        <v>5673.067</v>
      </c>
      <c r="AF37" s="45">
        <v>514.37091699999996</v>
      </c>
      <c r="AG37" s="45">
        <v>2293.3382940000001</v>
      </c>
      <c r="AH37" s="45">
        <v>3664.4618049999999</v>
      </c>
      <c r="AI37" s="45">
        <v>2142.4364999999998</v>
      </c>
      <c r="AJ37" s="45">
        <v>1841.4997499999999</v>
      </c>
      <c r="AK37" s="46">
        <v>5813.5069999999996</v>
      </c>
    </row>
    <row r="38" spans="1:37" x14ac:dyDescent="0.25">
      <c r="A38" s="8">
        <v>45443</v>
      </c>
      <c r="C38" s="44">
        <v>131728.9155689</v>
      </c>
      <c r="D38" s="45">
        <v>50978.209594</v>
      </c>
      <c r="E38" s="45">
        <v>15677.047140000001</v>
      </c>
      <c r="F38" s="45">
        <v>45735.743260000003</v>
      </c>
      <c r="G38" s="45">
        <v>3211.1115140000002</v>
      </c>
      <c r="H38" s="45">
        <v>2236.324337</v>
      </c>
      <c r="I38" s="45">
        <v>3660.8964270000001</v>
      </c>
      <c r="J38" s="45">
        <v>3043.5808019999999</v>
      </c>
      <c r="K38" s="46">
        <v>7186.002493</v>
      </c>
      <c r="L38" s="44">
        <v>34502.184114000003</v>
      </c>
      <c r="M38" s="45">
        <v>11148.390412999999</v>
      </c>
      <c r="N38" s="45">
        <v>23353.793700999999</v>
      </c>
      <c r="O38" s="45">
        <v>-12205.403288</v>
      </c>
      <c r="P38" s="45">
        <v>16476.02548</v>
      </c>
      <c r="Q38" s="45">
        <v>4958.6524689999997</v>
      </c>
      <c r="R38" s="45">
        <v>11517.373011</v>
      </c>
      <c r="S38" s="46">
        <v>-6558.720542</v>
      </c>
      <c r="T38" s="44">
        <v>-129.31</v>
      </c>
      <c r="U38" s="45">
        <v>-4324.664788</v>
      </c>
      <c r="V38" s="45">
        <v>-8102.5354170000001</v>
      </c>
      <c r="W38" s="45">
        <v>-1226.1576250000001</v>
      </c>
      <c r="X38" s="45">
        <v>-574.89800000000002</v>
      </c>
      <c r="Y38" s="46">
        <v>-4406.558</v>
      </c>
      <c r="Z38" s="44">
        <v>2941.8492660000002</v>
      </c>
      <c r="AA38" s="45">
        <v>6705.4992840000004</v>
      </c>
      <c r="AB38" s="45">
        <v>10540.644387</v>
      </c>
      <c r="AC38" s="45">
        <v>5517.295177</v>
      </c>
      <c r="AD38" s="45">
        <v>3136.6410000000001</v>
      </c>
      <c r="AE38" s="45">
        <v>5660.2550000000001</v>
      </c>
      <c r="AF38" s="45">
        <v>884.60709199999997</v>
      </c>
      <c r="AG38" s="45">
        <v>2762.8849260000002</v>
      </c>
      <c r="AH38" s="45">
        <v>3366.4152119999999</v>
      </c>
      <c r="AI38" s="45">
        <v>1829.63625</v>
      </c>
      <c r="AJ38" s="45">
        <v>1918.9749999999999</v>
      </c>
      <c r="AK38" s="46">
        <v>5713.5069999999996</v>
      </c>
    </row>
    <row r="39" spans="1:37" x14ac:dyDescent="0.25">
      <c r="A39" s="8">
        <v>45473</v>
      </c>
      <c r="C39" s="44">
        <v>129460.0721505</v>
      </c>
      <c r="D39" s="45">
        <v>51530.627547999997</v>
      </c>
      <c r="E39" s="45">
        <v>14792.95937</v>
      </c>
      <c r="F39" s="45">
        <v>44147.829109999999</v>
      </c>
      <c r="G39" s="45">
        <v>2844.603404</v>
      </c>
      <c r="H39" s="45">
        <v>2707.0761280000002</v>
      </c>
      <c r="I39" s="45">
        <v>3784.875794</v>
      </c>
      <c r="J39" s="45">
        <v>2018.7071370000001</v>
      </c>
      <c r="K39" s="46">
        <v>7633.393669</v>
      </c>
      <c r="L39" s="44">
        <v>36343.165586000003</v>
      </c>
      <c r="M39" s="45">
        <v>11528.992774</v>
      </c>
      <c r="N39" s="45">
        <v>24814.172812000001</v>
      </c>
      <c r="O39" s="45">
        <v>-13285.180038</v>
      </c>
      <c r="P39" s="45">
        <v>15187.461961999999</v>
      </c>
      <c r="Q39" s="45">
        <v>4478.7645849999999</v>
      </c>
      <c r="R39" s="45">
        <v>10708.697377</v>
      </c>
      <c r="S39" s="46">
        <v>-6229.9327919999996</v>
      </c>
      <c r="T39" s="44">
        <v>-13.8</v>
      </c>
      <c r="U39" s="45">
        <v>-5403.8109590000004</v>
      </c>
      <c r="V39" s="45">
        <v>-6812.6901040000002</v>
      </c>
      <c r="W39" s="45">
        <v>-1617.484187</v>
      </c>
      <c r="X39" s="45">
        <v>-1667.98758</v>
      </c>
      <c r="Y39" s="46">
        <v>-3999.34</v>
      </c>
      <c r="Z39" s="44">
        <v>1719.87916</v>
      </c>
      <c r="AA39" s="45">
        <v>8296.2941370000008</v>
      </c>
      <c r="AB39" s="45">
        <v>10663.629564000001</v>
      </c>
      <c r="AC39" s="45">
        <v>6875.5161449999996</v>
      </c>
      <c r="AD39" s="45">
        <v>3100.8095800000001</v>
      </c>
      <c r="AE39" s="45">
        <v>5687.0370000000003</v>
      </c>
      <c r="AF39" s="45">
        <v>644.78800000000001</v>
      </c>
      <c r="AG39" s="45">
        <v>2558.8021659999999</v>
      </c>
      <c r="AH39" s="45">
        <v>2905.0792959999999</v>
      </c>
      <c r="AI39" s="45">
        <v>1918.3855000000001</v>
      </c>
      <c r="AJ39" s="45">
        <v>1965.9</v>
      </c>
      <c r="AK39" s="46">
        <v>5194.5069999999996</v>
      </c>
    </row>
    <row r="40" spans="1:37" x14ac:dyDescent="0.25">
      <c r="A40" s="8">
        <v>45504</v>
      </c>
      <c r="C40" s="44">
        <v>135666.72076269999</v>
      </c>
      <c r="D40" s="45">
        <v>53139.227703999997</v>
      </c>
      <c r="E40" s="45">
        <v>16873.511320000001</v>
      </c>
      <c r="F40" s="45">
        <v>43920.655140000003</v>
      </c>
      <c r="G40" s="45">
        <v>3981.5848019999999</v>
      </c>
      <c r="H40" s="45">
        <v>2449.7644209999999</v>
      </c>
      <c r="I40" s="45">
        <v>4113.3144560000001</v>
      </c>
      <c r="J40" s="45">
        <v>2580.1793560000001</v>
      </c>
      <c r="K40" s="46">
        <v>8608.4835750000002</v>
      </c>
      <c r="L40" s="44">
        <v>38501.803908000002</v>
      </c>
      <c r="M40" s="45">
        <v>11930.964642999999</v>
      </c>
      <c r="N40" s="45">
        <v>26570.839264999999</v>
      </c>
      <c r="O40" s="45">
        <v>-14639.874621999999</v>
      </c>
      <c r="P40" s="45">
        <v>14637.423795999999</v>
      </c>
      <c r="Q40" s="45">
        <v>4564.652169</v>
      </c>
      <c r="R40" s="45">
        <v>10072.771627</v>
      </c>
      <c r="S40" s="46">
        <v>-5508.1194580000001</v>
      </c>
      <c r="T40" s="44">
        <v>-97.162000000000006</v>
      </c>
      <c r="U40" s="45">
        <v>-4386.787875</v>
      </c>
      <c r="V40" s="45">
        <v>-5357.1999370000003</v>
      </c>
      <c r="W40" s="45">
        <v>-4124.8131880000001</v>
      </c>
      <c r="X40" s="45">
        <v>-2363.9045799999999</v>
      </c>
      <c r="Y40" s="46">
        <v>-3818.1264999999999</v>
      </c>
      <c r="Z40" s="44">
        <v>4148.4411140000002</v>
      </c>
      <c r="AA40" s="45">
        <v>8305.4566049999994</v>
      </c>
      <c r="AB40" s="45">
        <v>9852.5234770000006</v>
      </c>
      <c r="AC40" s="45">
        <v>7398.7866320000003</v>
      </c>
      <c r="AD40" s="45">
        <v>3069.5645800000002</v>
      </c>
      <c r="AE40" s="45">
        <v>5727.0315000000001</v>
      </c>
      <c r="AF40" s="45">
        <v>548.6</v>
      </c>
      <c r="AG40" s="45">
        <v>1909.3830459999999</v>
      </c>
      <c r="AH40" s="45">
        <v>2919.5830000000001</v>
      </c>
      <c r="AI40" s="45">
        <v>1960.25875</v>
      </c>
      <c r="AJ40" s="45">
        <v>2240.3000000000002</v>
      </c>
      <c r="AK40" s="46">
        <v>5059.299</v>
      </c>
    </row>
    <row r="41" spans="1:37" x14ac:dyDescent="0.25">
      <c r="A41" s="8">
        <v>45535</v>
      </c>
      <c r="C41" s="44">
        <v>131777.3945505</v>
      </c>
      <c r="D41" s="45">
        <v>50493.025816000001</v>
      </c>
      <c r="E41" s="45">
        <v>17126.406900000002</v>
      </c>
      <c r="F41" s="45">
        <v>42694.157910000002</v>
      </c>
      <c r="G41" s="45">
        <v>3949.0143119999998</v>
      </c>
      <c r="H41" s="45">
        <v>2723.937046</v>
      </c>
      <c r="I41" s="45">
        <v>4038.4083070000001</v>
      </c>
      <c r="J41" s="45">
        <v>2738.9036470000001</v>
      </c>
      <c r="K41" s="46">
        <v>8013.5406080000002</v>
      </c>
      <c r="L41" s="44">
        <v>35945.82142</v>
      </c>
      <c r="M41" s="45">
        <v>10757.907899</v>
      </c>
      <c r="N41" s="45">
        <v>25187.913520999999</v>
      </c>
      <c r="O41" s="45">
        <v>-14430.005622000001</v>
      </c>
      <c r="P41" s="45">
        <v>14547.204395999999</v>
      </c>
      <c r="Q41" s="45">
        <v>4542.0674689999996</v>
      </c>
      <c r="R41" s="45">
        <v>10005.136927</v>
      </c>
      <c r="S41" s="46">
        <v>-5463.0694579999999</v>
      </c>
      <c r="T41" s="44">
        <v>-277.81200000000001</v>
      </c>
      <c r="U41" s="45">
        <v>-2274.3580229999998</v>
      </c>
      <c r="V41" s="45">
        <v>-5561.8505949999999</v>
      </c>
      <c r="W41" s="45">
        <v>-5257.4575109999996</v>
      </c>
      <c r="X41" s="45">
        <v>-2724.5404509999998</v>
      </c>
      <c r="Y41" s="46">
        <v>-3797.0565000000001</v>
      </c>
      <c r="Z41" s="44">
        <v>2244.795713</v>
      </c>
      <c r="AA41" s="45">
        <v>5495.0457409999999</v>
      </c>
      <c r="AB41" s="45">
        <v>11907.470093</v>
      </c>
      <c r="AC41" s="45">
        <v>7614.5943719999996</v>
      </c>
      <c r="AD41" s="45">
        <v>2937.8340010000002</v>
      </c>
      <c r="AE41" s="45">
        <v>5746.0815000000002</v>
      </c>
      <c r="AF41" s="45">
        <v>517.37771299999997</v>
      </c>
      <c r="AG41" s="45">
        <v>2303.183</v>
      </c>
      <c r="AH41" s="45">
        <v>2847.13535</v>
      </c>
      <c r="AI41" s="45">
        <v>1960.0593329999999</v>
      </c>
      <c r="AJ41" s="45">
        <v>2156.17</v>
      </c>
      <c r="AK41" s="46">
        <v>4763.2790000000005</v>
      </c>
    </row>
    <row r="42" spans="1:37" x14ac:dyDescent="0.25">
      <c r="A42" s="8">
        <v>45565</v>
      </c>
      <c r="C42" s="44">
        <v>131669.97142290001</v>
      </c>
      <c r="D42" s="45">
        <v>51182.736857999997</v>
      </c>
      <c r="E42" s="45">
        <v>16347.00683</v>
      </c>
      <c r="F42" s="45">
        <v>43204.707999999999</v>
      </c>
      <c r="G42" s="45">
        <v>4072.639842</v>
      </c>
      <c r="H42" s="45">
        <v>2466.4909830000001</v>
      </c>
      <c r="I42" s="45">
        <v>3561.0222210000002</v>
      </c>
      <c r="J42" s="45">
        <v>2460.413497</v>
      </c>
      <c r="K42" s="46">
        <v>8374.9531869999992</v>
      </c>
      <c r="L42" s="44">
        <v>36462.216675000003</v>
      </c>
      <c r="M42" s="45">
        <v>10949.692089</v>
      </c>
      <c r="N42" s="45">
        <v>25512.524586</v>
      </c>
      <c r="O42" s="45">
        <v>-14562.832496999999</v>
      </c>
      <c r="P42" s="45">
        <v>14720.520183000001</v>
      </c>
      <c r="Q42" s="45">
        <v>4822.1337999999996</v>
      </c>
      <c r="R42" s="45">
        <v>9898.3863829999991</v>
      </c>
      <c r="S42" s="46">
        <v>-5076.2525830000004</v>
      </c>
      <c r="T42" s="44">
        <v>-355.07299999999998</v>
      </c>
      <c r="U42" s="45">
        <v>-2713.1139130000001</v>
      </c>
      <c r="V42" s="45">
        <v>-5063.3069910000004</v>
      </c>
      <c r="W42" s="45">
        <v>-5649.211225</v>
      </c>
      <c r="X42" s="45">
        <v>-2572.6804510000002</v>
      </c>
      <c r="Y42" s="46">
        <v>-3285.6995000000002</v>
      </c>
      <c r="Z42" s="44">
        <v>1623.2529999999999</v>
      </c>
      <c r="AA42" s="45">
        <v>9193.9500029999999</v>
      </c>
      <c r="AB42" s="45">
        <v>9916.9522880000004</v>
      </c>
      <c r="AC42" s="45">
        <v>7356.2508829999997</v>
      </c>
      <c r="AD42" s="45">
        <v>2605.0760009999999</v>
      </c>
      <c r="AE42" s="45">
        <v>5766.7344999999996</v>
      </c>
      <c r="AF42" s="45">
        <v>735.25225</v>
      </c>
      <c r="AG42" s="45">
        <v>1905.07635</v>
      </c>
      <c r="AH42" s="45">
        <v>2685.2180830000002</v>
      </c>
      <c r="AI42" s="45">
        <v>2713.4245000000001</v>
      </c>
      <c r="AJ42" s="45">
        <v>2065.08</v>
      </c>
      <c r="AK42" s="46">
        <v>4616.4690000000001</v>
      </c>
    </row>
    <row r="43" spans="1:37" x14ac:dyDescent="0.25">
      <c r="A43" s="8">
        <v>45596</v>
      </c>
      <c r="C43" s="44">
        <v>132297.760431</v>
      </c>
      <c r="D43" s="45">
        <v>49729.281831</v>
      </c>
      <c r="E43" s="45">
        <v>17811.674900000002</v>
      </c>
      <c r="F43" s="45">
        <v>42652.156060000001</v>
      </c>
      <c r="G43" s="45">
        <v>4165.5056450000002</v>
      </c>
      <c r="H43" s="45">
        <v>3167.8070010000001</v>
      </c>
      <c r="I43" s="45">
        <v>3758.6060029999999</v>
      </c>
      <c r="J43" s="45">
        <v>2594.7761810000002</v>
      </c>
      <c r="K43" s="46">
        <v>8417.9528129999999</v>
      </c>
      <c r="L43" s="44">
        <v>35052.629423999999</v>
      </c>
      <c r="M43" s="45">
        <v>10076.356465000001</v>
      </c>
      <c r="N43" s="45">
        <v>24976.272959000002</v>
      </c>
      <c r="O43" s="45">
        <v>-14899.91649</v>
      </c>
      <c r="P43" s="45">
        <v>14676.652407</v>
      </c>
      <c r="Q43" s="45">
        <v>4872.1669119999997</v>
      </c>
      <c r="R43" s="45">
        <v>9804.4854950000008</v>
      </c>
      <c r="S43" s="46">
        <v>-4932.3185830000002</v>
      </c>
      <c r="T43" s="44">
        <v>25.419374999999999</v>
      </c>
      <c r="U43" s="45">
        <v>-3863.8945669999998</v>
      </c>
      <c r="V43" s="45">
        <v>-5532.242886</v>
      </c>
      <c r="W43" s="45">
        <v>-4865.063048</v>
      </c>
      <c r="X43" s="45">
        <v>-2346.3824509999999</v>
      </c>
      <c r="Y43" s="46">
        <v>-3250.0715</v>
      </c>
      <c r="Z43" s="44">
        <v>712.5</v>
      </c>
      <c r="AA43" s="45">
        <v>9298.7792446000003</v>
      </c>
      <c r="AB43" s="45">
        <v>9730.3678330000002</v>
      </c>
      <c r="AC43" s="45">
        <v>7103.9858450000002</v>
      </c>
      <c r="AD43" s="45">
        <v>2474.8700009999998</v>
      </c>
      <c r="AE43" s="45">
        <v>5732.1265000000003</v>
      </c>
      <c r="AF43" s="45">
        <v>596.301287</v>
      </c>
      <c r="AG43" s="45">
        <v>2275.0770000000002</v>
      </c>
      <c r="AH43" s="45">
        <v>2400.1090829999998</v>
      </c>
      <c r="AI43" s="45">
        <v>2692.7920370000002</v>
      </c>
      <c r="AJ43" s="45">
        <v>2298.5039999999999</v>
      </c>
      <c r="AK43" s="46">
        <v>4413.8689999999997</v>
      </c>
    </row>
    <row r="44" spans="1:37" x14ac:dyDescent="0.25">
      <c r="A44" s="8">
        <v>45626</v>
      </c>
      <c r="C44" s="44">
        <v>132798.90224299999</v>
      </c>
      <c r="D44" s="45">
        <v>48380.647021999997</v>
      </c>
      <c r="E44" s="45">
        <v>17636.218140000001</v>
      </c>
      <c r="F44" s="45">
        <v>43667.384019999998</v>
      </c>
      <c r="G44" s="45">
        <v>4386.1529790000004</v>
      </c>
      <c r="H44" s="45">
        <v>2524.7519200000002</v>
      </c>
      <c r="I44" s="45">
        <v>3743.1537589999998</v>
      </c>
      <c r="J44" s="45">
        <v>3162.943049</v>
      </c>
      <c r="K44" s="46">
        <v>9297.6513599999998</v>
      </c>
      <c r="L44" s="44">
        <v>33984.437530000003</v>
      </c>
      <c r="M44" s="45">
        <v>9434.9367039999997</v>
      </c>
      <c r="N44" s="45">
        <v>24549.500826</v>
      </c>
      <c r="O44" s="45">
        <v>-15114.564119999999</v>
      </c>
      <c r="P44" s="45">
        <v>14396.209492</v>
      </c>
      <c r="Q44" s="45">
        <v>4707.6805809999996</v>
      </c>
      <c r="R44" s="45">
        <v>9688.5289106</v>
      </c>
      <c r="S44" s="46">
        <v>-4980.8483299999998</v>
      </c>
      <c r="T44" s="44">
        <v>-0.5</v>
      </c>
      <c r="U44" s="45">
        <v>-2428.4334629999998</v>
      </c>
      <c r="V44" s="45">
        <v>-6947.8336220000001</v>
      </c>
      <c r="W44" s="45">
        <v>-5051.6698980000001</v>
      </c>
      <c r="X44" s="45">
        <v>-2426.6649689999999</v>
      </c>
      <c r="Y44" s="46">
        <v>-3240.3105</v>
      </c>
      <c r="Z44" s="44">
        <v>1925.872478</v>
      </c>
      <c r="AA44" s="45">
        <v>5691.568338</v>
      </c>
      <c r="AB44" s="45">
        <v>11618.101137</v>
      </c>
      <c r="AC44" s="45">
        <v>6676.0304969999997</v>
      </c>
      <c r="AD44" s="45">
        <v>2464.5915799999998</v>
      </c>
      <c r="AE44" s="45">
        <v>5608.2735000000002</v>
      </c>
      <c r="AF44" s="45">
        <v>981.34400000000005</v>
      </c>
      <c r="AG44" s="45">
        <v>1476.092083</v>
      </c>
      <c r="AH44" s="45">
        <v>2772.1419827</v>
      </c>
      <c r="AI44" s="45">
        <v>2555.2150369999999</v>
      </c>
      <c r="AJ44" s="45">
        <v>2287.5473889999998</v>
      </c>
      <c r="AK44" s="46">
        <v>4323.8689999999997</v>
      </c>
    </row>
    <row r="45" spans="1:37" x14ac:dyDescent="0.25">
      <c r="A45" s="8">
        <v>45657</v>
      </c>
      <c r="C45" s="44">
        <v>124610.90936000001</v>
      </c>
      <c r="D45" s="45">
        <v>48205.482494000003</v>
      </c>
      <c r="E45" s="45">
        <v>17814.527103</v>
      </c>
      <c r="F45" s="45">
        <v>38520.990315000003</v>
      </c>
      <c r="G45" s="45">
        <v>2578.5209952</v>
      </c>
      <c r="H45" s="45">
        <v>2340.5818404000001</v>
      </c>
      <c r="I45" s="45">
        <v>3262.4715823000001</v>
      </c>
      <c r="J45" s="45">
        <v>3295.4158341000002</v>
      </c>
      <c r="K45" s="46">
        <v>8592.9191943999995</v>
      </c>
      <c r="L45" s="44">
        <v>35424.009084999998</v>
      </c>
      <c r="M45" s="45">
        <v>9894.6705899999997</v>
      </c>
      <c r="N45" s="45">
        <v>25529.338495</v>
      </c>
      <c r="O45" s="45">
        <v>-15634.66791</v>
      </c>
      <c r="P45" s="45">
        <v>12781.473409</v>
      </c>
      <c r="Q45" s="45">
        <v>4049.9405809999998</v>
      </c>
      <c r="R45" s="45">
        <v>8731.5328276</v>
      </c>
      <c r="S45" s="46">
        <v>-4681.5922469999996</v>
      </c>
      <c r="T45" s="44">
        <v>-106.476</v>
      </c>
      <c r="U45" s="45">
        <v>-3413.3475440000002</v>
      </c>
      <c r="V45" s="45">
        <v>-5429.4351180000003</v>
      </c>
      <c r="W45" s="45">
        <v>-5790.5506009999999</v>
      </c>
      <c r="X45" s="45">
        <v>-2320.965389</v>
      </c>
      <c r="Y45" s="46">
        <v>-3255.4854999999998</v>
      </c>
      <c r="Z45" s="44">
        <v>578.73599999999999</v>
      </c>
      <c r="AA45" s="45">
        <v>8095.9101110000001</v>
      </c>
      <c r="AB45" s="45">
        <v>10511.827267000001</v>
      </c>
      <c r="AC45" s="45">
        <v>8019.8372069999996</v>
      </c>
      <c r="AD45" s="45">
        <v>2435.7800000000002</v>
      </c>
      <c r="AE45" s="45">
        <v>5781.9184999999998</v>
      </c>
      <c r="AF45" s="45">
        <v>50.9</v>
      </c>
      <c r="AG45" s="45">
        <v>1939.8419827</v>
      </c>
      <c r="AH45" s="45">
        <v>2983.5260370000001</v>
      </c>
      <c r="AI45" s="45">
        <v>1800.789</v>
      </c>
      <c r="AJ45" s="45">
        <v>1752.5473890000001</v>
      </c>
      <c r="AK45" s="46">
        <v>4253.8689999999997</v>
      </c>
    </row>
    <row r="46" spans="1:37" x14ac:dyDescent="0.25">
      <c r="A46" s="8">
        <v>45688</v>
      </c>
      <c r="C46" s="44">
        <v>122249.49734</v>
      </c>
      <c r="D46" s="45">
        <v>51076.387777999997</v>
      </c>
      <c r="E46" s="45">
        <v>17149.303288999999</v>
      </c>
      <c r="F46" s="45">
        <v>34494.806936000001</v>
      </c>
      <c r="G46" s="45">
        <v>2658.7936166999998</v>
      </c>
      <c r="H46" s="45">
        <v>2154.9158619999998</v>
      </c>
      <c r="I46" s="45">
        <v>3170.4949695</v>
      </c>
      <c r="J46" s="45">
        <v>3078.0784039999999</v>
      </c>
      <c r="K46" s="46">
        <v>8466.7164874999999</v>
      </c>
      <c r="L46" s="44">
        <v>37761.745969000003</v>
      </c>
      <c r="M46" s="45">
        <v>10589.441032000001</v>
      </c>
      <c r="N46" s="45">
        <v>27172.304937000001</v>
      </c>
      <c r="O46" s="45">
        <v>-16582.86391</v>
      </c>
      <c r="P46" s="45">
        <v>13314.641809000001</v>
      </c>
      <c r="Q46" s="45">
        <v>4392.3222809999997</v>
      </c>
      <c r="R46" s="45">
        <v>8922.3195276000006</v>
      </c>
      <c r="S46" s="46">
        <v>-4529.9972470000002</v>
      </c>
      <c r="T46" s="44">
        <v>-21.75</v>
      </c>
      <c r="U46" s="45">
        <v>-1614.268061</v>
      </c>
      <c r="V46" s="45">
        <v>-6582.4582520000004</v>
      </c>
      <c r="W46" s="45">
        <v>-6715.7972669999999</v>
      </c>
      <c r="X46" s="45">
        <v>-2790.8740720000001</v>
      </c>
      <c r="Y46" s="46">
        <v>-3387.7134999999998</v>
      </c>
      <c r="Z46" s="44">
        <v>3434.1997000000001</v>
      </c>
      <c r="AA46" s="45">
        <v>6073.9956929999998</v>
      </c>
      <c r="AB46" s="45">
        <v>10393.061029</v>
      </c>
      <c r="AC46" s="45">
        <v>9045.7460470000005</v>
      </c>
      <c r="AD46" s="45">
        <v>2993.4450000000002</v>
      </c>
      <c r="AE46" s="45">
        <v>5821.2984999999999</v>
      </c>
      <c r="AF46" s="45">
        <v>993.99969999999996</v>
      </c>
      <c r="AG46" s="45">
        <v>1383.7750000000001</v>
      </c>
      <c r="AH46" s="45">
        <v>2770.4960369999999</v>
      </c>
      <c r="AI46" s="45">
        <v>2039.8630000000001</v>
      </c>
      <c r="AJ46" s="45">
        <v>1921.9310716</v>
      </c>
      <c r="AK46" s="46">
        <v>4204.5770000000002</v>
      </c>
    </row>
    <row r="47" spans="1:37" x14ac:dyDescent="0.25">
      <c r="A47" s="8">
        <v>45716</v>
      </c>
      <c r="C47" s="44">
        <v>122873.55934000001</v>
      </c>
      <c r="D47" s="45">
        <v>51484.113087999998</v>
      </c>
      <c r="E47" s="45">
        <v>16623.114025999999</v>
      </c>
      <c r="F47" s="45">
        <v>32967.365012000002</v>
      </c>
      <c r="G47" s="45">
        <v>3116.6902952999999</v>
      </c>
      <c r="H47" s="45">
        <v>2573.1709080000001</v>
      </c>
      <c r="I47" s="45">
        <v>3639.0209101999999</v>
      </c>
      <c r="J47" s="45">
        <v>2795.7317136000001</v>
      </c>
      <c r="K47" s="46">
        <v>9674.3533841999997</v>
      </c>
      <c r="L47" s="44">
        <v>37606.907421000004</v>
      </c>
      <c r="M47" s="45">
        <v>10895.171157999999</v>
      </c>
      <c r="N47" s="45">
        <v>26711.736262999999</v>
      </c>
      <c r="O47" s="45">
        <v>-15816.5651</v>
      </c>
      <c r="P47" s="45">
        <v>13877.205667</v>
      </c>
      <c r="Q47" s="45">
        <v>4490.0668599999999</v>
      </c>
      <c r="R47" s="45">
        <v>9387.1388066</v>
      </c>
      <c r="S47" s="46">
        <v>-4897.0719470000004</v>
      </c>
      <c r="T47" s="44">
        <v>-173.4</v>
      </c>
      <c r="U47" s="45">
        <v>-1724.1386660000001</v>
      </c>
      <c r="V47" s="45">
        <v>-6109.5376880000003</v>
      </c>
      <c r="W47" s="45">
        <v>-6206.2566870000001</v>
      </c>
      <c r="X47" s="45">
        <v>-2641.8785109999999</v>
      </c>
      <c r="Y47" s="46">
        <v>-3858.4254999999998</v>
      </c>
      <c r="Z47" s="44">
        <v>2461.5500000000002</v>
      </c>
      <c r="AA47" s="45">
        <v>7797.5152690000004</v>
      </c>
      <c r="AB47" s="45">
        <v>10059.255294000001</v>
      </c>
      <c r="AC47" s="45">
        <v>7856.8309149999995</v>
      </c>
      <c r="AD47" s="45">
        <v>3648.3854430000001</v>
      </c>
      <c r="AE47" s="45">
        <v>5783.3705</v>
      </c>
      <c r="AF47" s="45">
        <v>275</v>
      </c>
      <c r="AG47" s="45">
        <v>2689.8017869999999</v>
      </c>
      <c r="AH47" s="45">
        <v>2217.32575</v>
      </c>
      <c r="AI47" s="45">
        <v>2644.9904296</v>
      </c>
      <c r="AJ47" s="45">
        <v>1782.6107</v>
      </c>
      <c r="AK47" s="46">
        <v>4267.4769999999999</v>
      </c>
    </row>
    <row r="48" spans="1:37" x14ac:dyDescent="0.25">
      <c r="A48" s="8">
        <v>45747</v>
      </c>
      <c r="C48" s="44">
        <v>116638.88566</v>
      </c>
      <c r="D48" s="45">
        <v>51304.645256999996</v>
      </c>
      <c r="E48" s="45">
        <v>14521.550671999999</v>
      </c>
      <c r="F48" s="45">
        <v>30296.545398999999</v>
      </c>
      <c r="G48" s="45">
        <v>2979.829041</v>
      </c>
      <c r="H48" s="45">
        <v>2001.4055737000001</v>
      </c>
      <c r="I48" s="45">
        <v>3496.0053624000002</v>
      </c>
      <c r="J48" s="45">
        <v>2823.3162394999999</v>
      </c>
      <c r="K48" s="46">
        <v>9215.5881167000007</v>
      </c>
      <c r="L48" s="44">
        <v>37812.822576999999</v>
      </c>
      <c r="M48" s="45">
        <v>10671.484036</v>
      </c>
      <c r="N48" s="45">
        <v>27141.338541000001</v>
      </c>
      <c r="O48" s="45">
        <v>-16469.854510000001</v>
      </c>
      <c r="P48" s="45">
        <v>13491.822679999999</v>
      </c>
      <c r="Q48" s="45">
        <v>4239.1139290000001</v>
      </c>
      <c r="R48" s="45">
        <v>9252.7087506000007</v>
      </c>
      <c r="S48" s="46">
        <v>-5013.594822</v>
      </c>
      <c r="T48" s="44">
        <v>-62.237541</v>
      </c>
      <c r="U48" s="45">
        <v>-2439.4640599999998</v>
      </c>
      <c r="V48" s="45">
        <v>-7044.3282669999999</v>
      </c>
      <c r="W48" s="45">
        <v>-5354.5390479999996</v>
      </c>
      <c r="X48" s="45">
        <v>-3027.7449109999998</v>
      </c>
      <c r="Y48" s="46">
        <v>-3555.1354999999999</v>
      </c>
      <c r="Z48" s="44">
        <v>2424.3800249999999</v>
      </c>
      <c r="AA48" s="45">
        <v>7601.454436</v>
      </c>
      <c r="AB48" s="45">
        <v>10586.571597</v>
      </c>
      <c r="AC48" s="45">
        <v>6677.9515760000004</v>
      </c>
      <c r="AD48" s="45">
        <v>5034.7044429999996</v>
      </c>
      <c r="AE48" s="45">
        <v>5487.7605000000003</v>
      </c>
      <c r="AF48" s="45">
        <v>618.1</v>
      </c>
      <c r="AG48" s="45">
        <v>1501.5641499999999</v>
      </c>
      <c r="AH48" s="45">
        <v>2590.3629999999998</v>
      </c>
      <c r="AI48" s="45">
        <v>2925.6804296</v>
      </c>
      <c r="AJ48" s="45">
        <v>1630.4381000000001</v>
      </c>
      <c r="AK48" s="46">
        <v>4225.6769999999997</v>
      </c>
    </row>
    <row r="49" spans="1:37" x14ac:dyDescent="0.25">
      <c r="A49" s="8">
        <v>45777</v>
      </c>
      <c r="C49" s="44">
        <v>114272.58931</v>
      </c>
      <c r="D49" s="45">
        <v>49399.973626999999</v>
      </c>
      <c r="E49" s="45">
        <v>15341.067451999999</v>
      </c>
      <c r="F49" s="45">
        <v>28856.180939000002</v>
      </c>
      <c r="G49" s="45">
        <v>3119.2582818999999</v>
      </c>
      <c r="H49" s="45">
        <v>2019.8169952999999</v>
      </c>
      <c r="I49" s="45">
        <v>3532.5629810999999</v>
      </c>
      <c r="J49" s="45">
        <v>3123.6000107</v>
      </c>
      <c r="K49" s="46">
        <v>8880.1290258999998</v>
      </c>
      <c r="L49" s="44">
        <v>35366.530347</v>
      </c>
      <c r="M49" s="45">
        <v>8917.3762029999998</v>
      </c>
      <c r="N49" s="45">
        <v>26449.154144</v>
      </c>
      <c r="O49" s="45">
        <v>-17531.77794</v>
      </c>
      <c r="P49" s="45">
        <v>14033.44328</v>
      </c>
      <c r="Q49" s="45">
        <v>4580.1385289999998</v>
      </c>
      <c r="R49" s="45">
        <v>9453.3047506000003</v>
      </c>
      <c r="S49" s="46">
        <v>-4873.1662219999998</v>
      </c>
      <c r="T49" s="44">
        <v>5.8975629999999999</v>
      </c>
      <c r="U49" s="45">
        <v>-2395.4533110000002</v>
      </c>
      <c r="V49" s="45">
        <v>-7394.2183320000004</v>
      </c>
      <c r="W49" s="45">
        <v>-6412.2993720000004</v>
      </c>
      <c r="X49" s="45">
        <v>-3042.569211</v>
      </c>
      <c r="Y49" s="46">
        <v>-3166.3015</v>
      </c>
      <c r="Z49" s="44">
        <v>2042.3722310000001</v>
      </c>
      <c r="AA49" s="45">
        <v>6078.3829910000004</v>
      </c>
      <c r="AB49" s="45">
        <v>10316.891082</v>
      </c>
      <c r="AC49" s="45">
        <v>6863.2700999999997</v>
      </c>
      <c r="AD49" s="45">
        <v>4799.0074430000004</v>
      </c>
      <c r="AE49" s="45">
        <v>5266.6064999999999</v>
      </c>
      <c r="AF49" s="45">
        <v>651.67274999999995</v>
      </c>
      <c r="AG49" s="45">
        <v>1357.0989999999999</v>
      </c>
      <c r="AH49" s="45">
        <v>3342.2640000000001</v>
      </c>
      <c r="AI49" s="45">
        <v>3623.3011296</v>
      </c>
      <c r="AJ49" s="45">
        <v>656.22940000000006</v>
      </c>
      <c r="AK49" s="46">
        <v>4402.8770000000004</v>
      </c>
    </row>
    <row r="50" spans="1:37" x14ac:dyDescent="0.25">
      <c r="A50" s="8">
        <v>45808</v>
      </c>
      <c r="C50" s="44">
        <v>116761.32656</v>
      </c>
      <c r="D50" s="45">
        <v>50227.863588</v>
      </c>
      <c r="E50" s="45">
        <v>15633.939834999999</v>
      </c>
      <c r="F50" s="45">
        <v>28873.085039000001</v>
      </c>
      <c r="G50" s="45">
        <v>2858.8524581000001</v>
      </c>
      <c r="H50" s="45">
        <v>2207.7574131000001</v>
      </c>
      <c r="I50" s="45">
        <v>3665.1277473</v>
      </c>
      <c r="J50" s="45">
        <v>3474.0355208999999</v>
      </c>
      <c r="K50" s="46">
        <v>9820.6649593999991</v>
      </c>
      <c r="L50" s="44">
        <v>37019.014058000001</v>
      </c>
      <c r="M50" s="45">
        <v>9169.6390159999992</v>
      </c>
      <c r="N50" s="45">
        <v>27849.375042</v>
      </c>
      <c r="O50" s="45">
        <v>-18679.73603</v>
      </c>
      <c r="P50" s="45">
        <v>13208.84953</v>
      </c>
      <c r="Q50" s="45">
        <v>4325.5195290000001</v>
      </c>
      <c r="R50" s="45">
        <v>8883.3300006000009</v>
      </c>
      <c r="S50" s="46">
        <v>-4557.8104720000001</v>
      </c>
      <c r="T50" s="44">
        <v>-31.664083000000002</v>
      </c>
      <c r="U50" s="45">
        <v>-3023.5859559999999</v>
      </c>
      <c r="V50" s="45">
        <v>-6562.0096480000002</v>
      </c>
      <c r="W50" s="45">
        <v>-6564.3929109999999</v>
      </c>
      <c r="X50" s="45">
        <v>-3900.2874000000002</v>
      </c>
      <c r="Y50" s="46">
        <v>-3155.6064999999999</v>
      </c>
      <c r="Z50" s="44">
        <v>2398.6191330000001</v>
      </c>
      <c r="AA50" s="45">
        <v>5801.2916059999998</v>
      </c>
      <c r="AB50" s="45">
        <v>9667.0333759999994</v>
      </c>
      <c r="AC50" s="45">
        <v>8227.6824429999997</v>
      </c>
      <c r="AD50" s="32">
        <v>5651.5860000000002</v>
      </c>
      <c r="AE50" s="45">
        <v>5272.8014999999996</v>
      </c>
      <c r="AF50" s="45">
        <v>435.21199999999999</v>
      </c>
      <c r="AG50" s="45">
        <v>1991.9</v>
      </c>
      <c r="AH50" s="45">
        <v>3510.3204295999999</v>
      </c>
      <c r="AI50" s="45">
        <v>2290.5747000000001</v>
      </c>
      <c r="AJ50" s="45">
        <v>611.96540000000005</v>
      </c>
      <c r="AK50" s="46">
        <v>4368.8770000000004</v>
      </c>
    </row>
    <row r="51" spans="1:37" x14ac:dyDescent="0.25">
      <c r="A51" s="8">
        <v>45838</v>
      </c>
      <c r="C51" s="44">
        <v>124339.42296</v>
      </c>
      <c r="D51" s="45">
        <v>54771.477938000004</v>
      </c>
      <c r="E51" s="45">
        <v>15331.070618</v>
      </c>
      <c r="F51" s="45">
        <v>28792.959654999999</v>
      </c>
      <c r="G51" s="45">
        <v>2940.4483912999999</v>
      </c>
      <c r="H51" s="45">
        <v>2789.562649</v>
      </c>
      <c r="I51" s="45">
        <v>3991.6705347000002</v>
      </c>
      <c r="J51" s="45">
        <v>4278.1065468999996</v>
      </c>
      <c r="K51" s="46">
        <v>11444.126629</v>
      </c>
      <c r="L51" s="44">
        <v>40943.840407999996</v>
      </c>
      <c r="M51" s="45">
        <v>10676.859066000001</v>
      </c>
      <c r="N51" s="45">
        <v>30266.981341999999</v>
      </c>
      <c r="O51" s="45">
        <v>-19590.12228</v>
      </c>
      <c r="P51" s="45">
        <v>13827.63753</v>
      </c>
      <c r="Q51" s="45">
        <v>4846.313529</v>
      </c>
      <c r="R51" s="45">
        <v>8981.3240005999996</v>
      </c>
      <c r="S51" s="46">
        <v>-4135.0104719999999</v>
      </c>
      <c r="T51" s="44">
        <v>0.10054100000000001</v>
      </c>
      <c r="U51" s="45">
        <v>-2140.5723760000001</v>
      </c>
      <c r="V51" s="45">
        <v>-7059.053672</v>
      </c>
      <c r="W51" s="45">
        <v>-6867.0392609999999</v>
      </c>
      <c r="X51" s="45">
        <v>-4400.4954799999996</v>
      </c>
      <c r="Y51" s="46">
        <v>-3258.0725000000002</v>
      </c>
      <c r="Z51" s="44">
        <v>2742.6832589999999</v>
      </c>
      <c r="AA51" s="45">
        <v>7034.7714759999999</v>
      </c>
      <c r="AB51" s="45">
        <v>10402.0911</v>
      </c>
      <c r="AC51" s="45">
        <v>9692.9183929999999</v>
      </c>
      <c r="AD51" s="30">
        <v>5401.9386800000002</v>
      </c>
      <c r="AE51" s="45">
        <v>5669.4375</v>
      </c>
      <c r="AF51" s="45">
        <v>279</v>
      </c>
      <c r="AG51" s="45">
        <v>2377.4</v>
      </c>
      <c r="AH51" s="45">
        <v>3578.4744295999999</v>
      </c>
      <c r="AI51" s="45">
        <v>2331.2581</v>
      </c>
      <c r="AJ51" s="45">
        <v>992.62800000000004</v>
      </c>
      <c r="AK51" s="46">
        <v>4268.8770000000004</v>
      </c>
    </row>
    <row r="52" spans="1:37" x14ac:dyDescent="0.25">
      <c r="A52" s="8">
        <v>45869</v>
      </c>
      <c r="C52" s="44">
        <v>125762.91065999999</v>
      </c>
      <c r="D52" s="45">
        <v>52546.924873000004</v>
      </c>
      <c r="E52" s="45">
        <v>15946.222748</v>
      </c>
      <c r="F52" s="45">
        <v>28932.171047</v>
      </c>
      <c r="G52" s="45">
        <v>4253.4602347</v>
      </c>
      <c r="H52" s="45">
        <v>2219.4536782</v>
      </c>
      <c r="I52" s="45">
        <v>4002.1771364000001</v>
      </c>
      <c r="J52" s="45">
        <v>4578.6411162000004</v>
      </c>
      <c r="K52" s="46">
        <v>13283.859823999999</v>
      </c>
      <c r="L52" s="44">
        <v>39229.276342999998</v>
      </c>
      <c r="M52" s="45">
        <v>9041.2142839999997</v>
      </c>
      <c r="N52" s="45">
        <v>30188.062059</v>
      </c>
      <c r="O52" s="45">
        <v>-21146.84778</v>
      </c>
      <c r="P52" s="45">
        <v>13317.64853</v>
      </c>
      <c r="Q52" s="45">
        <v>4965.777529</v>
      </c>
      <c r="R52" s="45">
        <v>8351.8710006000001</v>
      </c>
      <c r="S52" s="46">
        <v>-3386.093472</v>
      </c>
      <c r="T52" s="44">
        <v>22.242998</v>
      </c>
      <c r="U52" s="45">
        <v>-2588.3989379999998</v>
      </c>
      <c r="V52" s="45">
        <v>-7905.89545</v>
      </c>
      <c r="W52" s="45">
        <v>-6334.0158769999998</v>
      </c>
      <c r="X52" s="45">
        <v>-4442.18048</v>
      </c>
      <c r="Y52" s="46">
        <v>-3284.6934999999999</v>
      </c>
      <c r="Z52" s="44">
        <v>1816.4760020000001</v>
      </c>
      <c r="AA52" s="45">
        <v>6550.5012340000003</v>
      </c>
      <c r="AB52" s="45">
        <v>11258.29715</v>
      </c>
      <c r="AC52" s="45">
        <v>8885.1217770000003</v>
      </c>
      <c r="AD52" s="45">
        <v>4957.1916799999999</v>
      </c>
      <c r="AE52" s="45">
        <v>5761.6885000000002</v>
      </c>
      <c r="AF52" s="45">
        <v>38.476999999999997</v>
      </c>
      <c r="AG52" s="45">
        <v>3077.5574296</v>
      </c>
      <c r="AH52" s="45">
        <v>3205.8247000000001</v>
      </c>
      <c r="AI52" s="45">
        <v>1729.5264</v>
      </c>
      <c r="AJ52" s="45">
        <v>1036.386</v>
      </c>
      <c r="AK52" s="46">
        <v>4229.8770000000004</v>
      </c>
    </row>
    <row r="53" spans="1:37" x14ac:dyDescent="0.25">
      <c r="A53" s="8">
        <v>45900</v>
      </c>
      <c r="C53" s="44">
        <v>125353.23019</v>
      </c>
      <c r="D53" s="45">
        <v>54137.313875</v>
      </c>
      <c r="E53" s="45">
        <v>15528.803279</v>
      </c>
      <c r="F53" s="45">
        <v>29152.621824999998</v>
      </c>
      <c r="G53" s="45">
        <v>3382.8772555999999</v>
      </c>
      <c r="H53" s="45">
        <v>2676.9119311999998</v>
      </c>
      <c r="I53" s="45">
        <v>3631.3580124999999</v>
      </c>
      <c r="J53" s="45">
        <v>4646.3805996999999</v>
      </c>
      <c r="K53" s="46">
        <v>12196.963408</v>
      </c>
      <c r="L53" s="44">
        <v>41209.349775000002</v>
      </c>
      <c r="M53" s="45">
        <v>9684.6122840000007</v>
      </c>
      <c r="N53" s="45">
        <v>31524.737491</v>
      </c>
      <c r="O53" s="45">
        <v>-21840.125209999998</v>
      </c>
      <c r="P53" s="45">
        <v>12927.964099999999</v>
      </c>
      <c r="Q53" s="45">
        <v>4882.0969999999998</v>
      </c>
      <c r="R53" s="45">
        <v>8045.8671000000004</v>
      </c>
      <c r="S53" s="46">
        <v>-3163.7701000000002</v>
      </c>
      <c r="T53" s="44">
        <v>-50.5</v>
      </c>
      <c r="U53" s="45">
        <v>-2709.3303999999998</v>
      </c>
      <c r="V53" s="45">
        <v>-8301.7288609999996</v>
      </c>
      <c r="W53" s="45">
        <v>-6080.4629660000001</v>
      </c>
      <c r="X53" s="45">
        <v>-4602.79558</v>
      </c>
      <c r="Y53" s="46">
        <v>-3259.0774999999999</v>
      </c>
      <c r="Z53" s="44">
        <v>2302.332668</v>
      </c>
      <c r="AA53" s="45">
        <v>6191.0432000000001</v>
      </c>
      <c r="AB53" s="45">
        <v>12651.948193</v>
      </c>
      <c r="AC53" s="45">
        <v>9174.5976339999997</v>
      </c>
      <c r="AD53" s="45">
        <v>4823.0875800000003</v>
      </c>
      <c r="AE53" s="45">
        <v>6066.3405000000002</v>
      </c>
      <c r="AF53" s="45">
        <v>768.9</v>
      </c>
      <c r="AG53" s="45">
        <v>1258.8040000000001</v>
      </c>
      <c r="AH53" s="45">
        <v>3703.3456999999999</v>
      </c>
      <c r="AI53" s="45">
        <v>1803.7873999999999</v>
      </c>
      <c r="AJ53" s="45">
        <v>1110.8499999999999</v>
      </c>
      <c r="AK53" s="46">
        <v>4282.277</v>
      </c>
    </row>
  </sheetData>
  <mergeCells count="10">
    <mergeCell ref="C5:K5"/>
    <mergeCell ref="L5:S5"/>
    <mergeCell ref="T5:Y5"/>
    <mergeCell ref="Z5:AK5"/>
    <mergeCell ref="L6:O6"/>
    <mergeCell ref="P6:S6"/>
    <mergeCell ref="C6:K6"/>
    <mergeCell ref="T6:Y6"/>
    <mergeCell ref="Z6:AE6"/>
    <mergeCell ref="AF6:AK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7" customWidth="1"/>
    <col min="2" max="2" width="10.85546875" style="17"/>
    <col min="3" max="3" width="11.28515625" style="17" bestFit="1" customWidth="1"/>
  </cols>
  <sheetData>
    <row r="1" spans="1:3" x14ac:dyDescent="0.25">
      <c r="A1" s="23" t="s">
        <v>90</v>
      </c>
      <c r="B1" s="19">
        <v>44565</v>
      </c>
      <c r="C1" s="18" t="e">
        <f>#REF!-15656</f>
        <v>#REF!</v>
      </c>
    </row>
    <row r="2" spans="1:3" x14ac:dyDescent="0.25">
      <c r="A2" s="23" t="s">
        <v>90</v>
      </c>
      <c r="B2" s="19">
        <v>44566</v>
      </c>
      <c r="C2" s="18" t="e">
        <f>#REF!-#REF!</f>
        <v>#REF!</v>
      </c>
    </row>
    <row r="3" spans="1:3" x14ac:dyDescent="0.25">
      <c r="A3" s="23" t="s">
        <v>90</v>
      </c>
      <c r="B3" s="19">
        <v>44567</v>
      </c>
      <c r="C3" s="18" t="e">
        <f>#REF!-#REF!</f>
        <v>#REF!</v>
      </c>
    </row>
    <row r="4" spans="1:3" x14ac:dyDescent="0.25">
      <c r="A4" s="23" t="s">
        <v>90</v>
      </c>
      <c r="B4" s="19">
        <v>44568</v>
      </c>
      <c r="C4" s="18" t="e">
        <f>#REF!-#REF!</f>
        <v>#REF!</v>
      </c>
    </row>
    <row r="5" spans="1:3" x14ac:dyDescent="0.25">
      <c r="A5" s="23" t="s">
        <v>90</v>
      </c>
      <c r="B5" s="19">
        <v>44571</v>
      </c>
      <c r="C5" s="18" t="e">
        <f>#REF!-#REF!</f>
        <v>#REF!</v>
      </c>
    </row>
    <row r="6" spans="1:3" x14ac:dyDescent="0.25">
      <c r="A6" s="23" t="s">
        <v>90</v>
      </c>
      <c r="B6" s="19">
        <v>44572</v>
      </c>
      <c r="C6" s="18" t="e">
        <f>#REF!-#REF!</f>
        <v>#REF!</v>
      </c>
    </row>
    <row r="7" spans="1:3" x14ac:dyDescent="0.25">
      <c r="A7" s="23" t="s">
        <v>90</v>
      </c>
      <c r="B7" s="19">
        <v>44573</v>
      </c>
      <c r="C7" s="18" t="e">
        <f>#REF!-#REF!</f>
        <v>#REF!</v>
      </c>
    </row>
    <row r="8" spans="1:3" x14ac:dyDescent="0.25">
      <c r="A8" s="23" t="s">
        <v>90</v>
      </c>
      <c r="B8" s="19">
        <v>44574</v>
      </c>
      <c r="C8" s="18" t="e">
        <f>#REF!-#REF!</f>
        <v>#REF!</v>
      </c>
    </row>
    <row r="9" spans="1:3" x14ac:dyDescent="0.25">
      <c r="A9" s="23" t="s">
        <v>90</v>
      </c>
      <c r="B9" s="19">
        <v>44575</v>
      </c>
      <c r="C9" s="18" t="e">
        <f>#REF!-#REF!</f>
        <v>#REF!</v>
      </c>
    </row>
    <row r="10" spans="1:3" x14ac:dyDescent="0.25">
      <c r="A10" s="23" t="s">
        <v>90</v>
      </c>
      <c r="B10" s="19">
        <v>44578</v>
      </c>
      <c r="C10" s="18" t="e">
        <f>#REF!-#REF!</f>
        <v>#REF!</v>
      </c>
    </row>
    <row r="11" spans="1:3" x14ac:dyDescent="0.25">
      <c r="A11" s="23" t="s">
        <v>90</v>
      </c>
      <c r="B11" s="19">
        <v>44579</v>
      </c>
      <c r="C11" s="18" t="e">
        <f>#REF!-#REF!</f>
        <v>#REF!</v>
      </c>
    </row>
    <row r="12" spans="1:3" x14ac:dyDescent="0.25">
      <c r="A12" s="23" t="s">
        <v>90</v>
      </c>
      <c r="B12" s="19">
        <v>44580</v>
      </c>
      <c r="C12" s="18" t="e">
        <f>#REF!-#REF!</f>
        <v>#REF!</v>
      </c>
    </row>
    <row r="13" spans="1:3" x14ac:dyDescent="0.25">
      <c r="A13" s="23" t="s">
        <v>90</v>
      </c>
      <c r="B13" s="19">
        <v>44581</v>
      </c>
      <c r="C13" s="18" t="e">
        <f>#REF!-#REF!</f>
        <v>#REF!</v>
      </c>
    </row>
    <row r="14" spans="1:3" x14ac:dyDescent="0.25">
      <c r="A14" s="23" t="s">
        <v>90</v>
      </c>
      <c r="B14" s="19">
        <v>44582</v>
      </c>
      <c r="C14" s="18" t="e">
        <f>#REF!-#REF!</f>
        <v>#REF!</v>
      </c>
    </row>
    <row r="15" spans="1:3" x14ac:dyDescent="0.25">
      <c r="A15" s="23" t="s">
        <v>90</v>
      </c>
      <c r="B15" s="19">
        <v>44585</v>
      </c>
      <c r="C15" s="18" t="e">
        <f>#REF!-#REF!</f>
        <v>#REF!</v>
      </c>
    </row>
    <row r="16" spans="1:3" x14ac:dyDescent="0.25">
      <c r="A16" s="23" t="s">
        <v>90</v>
      </c>
      <c r="B16" s="19">
        <v>44586</v>
      </c>
      <c r="C16" s="18" t="e">
        <f>#REF!-#REF!</f>
        <v>#REF!</v>
      </c>
    </row>
    <row r="17" spans="1:3" x14ac:dyDescent="0.25">
      <c r="A17" s="23" t="s">
        <v>90</v>
      </c>
      <c r="B17" s="19">
        <v>44587</v>
      </c>
      <c r="C17" s="18" t="e">
        <f>#REF!-#REF!</f>
        <v>#REF!</v>
      </c>
    </row>
    <row r="18" spans="1:3" x14ac:dyDescent="0.25">
      <c r="A18" s="23" t="s">
        <v>90</v>
      </c>
      <c r="B18" s="19">
        <v>44588</v>
      </c>
      <c r="C18" s="18" t="e">
        <f>#REF!-#REF!</f>
        <v>#REF!</v>
      </c>
    </row>
    <row r="19" spans="1:3" x14ac:dyDescent="0.25">
      <c r="A19" s="23" t="s">
        <v>90</v>
      </c>
      <c r="B19" s="19">
        <v>44589</v>
      </c>
      <c r="C19" s="18" t="e">
        <f>#REF!-#REF!</f>
        <v>#REF!</v>
      </c>
    </row>
    <row r="20" spans="1:3" x14ac:dyDescent="0.25">
      <c r="A20" s="23" t="s">
        <v>90</v>
      </c>
      <c r="B20" s="19">
        <v>44592</v>
      </c>
      <c r="C20" s="18" t="e">
        <f>#REF!-#REF!</f>
        <v>#REF!</v>
      </c>
    </row>
    <row r="21" spans="1:3" x14ac:dyDescent="0.25">
      <c r="A21" s="23" t="s">
        <v>90</v>
      </c>
      <c r="B21" s="19">
        <v>44593</v>
      </c>
      <c r="C21" s="18" t="e">
        <f>#REF!-#REF!</f>
        <v>#REF!</v>
      </c>
    </row>
    <row r="22" spans="1:3" x14ac:dyDescent="0.25">
      <c r="A22" s="23" t="s">
        <v>90</v>
      </c>
      <c r="B22" s="19">
        <v>44594</v>
      </c>
      <c r="C22" s="18" t="e">
        <f>#REF!-#REF!</f>
        <v>#REF!</v>
      </c>
    </row>
    <row r="23" spans="1:3" x14ac:dyDescent="0.25">
      <c r="A23" s="23" t="s">
        <v>90</v>
      </c>
      <c r="B23" s="19">
        <v>44595</v>
      </c>
      <c r="C23" s="18" t="e">
        <f>#REF!-#REF!</f>
        <v>#REF!</v>
      </c>
    </row>
    <row r="24" spans="1:3" x14ac:dyDescent="0.25">
      <c r="A24" s="23" t="s">
        <v>90</v>
      </c>
      <c r="B24" s="19">
        <v>44596</v>
      </c>
      <c r="C24" s="18" t="e">
        <f>#REF!-#REF!</f>
        <v>#REF!</v>
      </c>
    </row>
    <row r="25" spans="1:3" x14ac:dyDescent="0.25">
      <c r="A25" s="23" t="s">
        <v>90</v>
      </c>
      <c r="B25" s="19">
        <v>44599</v>
      </c>
      <c r="C25" s="18" t="e">
        <f>#REF!-#REF!</f>
        <v>#REF!</v>
      </c>
    </row>
    <row r="26" spans="1:3" x14ac:dyDescent="0.25">
      <c r="A26" s="23" t="s">
        <v>90</v>
      </c>
      <c r="B26" s="19">
        <v>44600</v>
      </c>
      <c r="C26" s="18" t="e">
        <f>#REF!-#REF!</f>
        <v>#REF!</v>
      </c>
    </row>
    <row r="27" spans="1:3" x14ac:dyDescent="0.25">
      <c r="A27" s="23" t="s">
        <v>90</v>
      </c>
      <c r="B27" s="19">
        <v>44601</v>
      </c>
      <c r="C27" s="18" t="e">
        <f>#REF!-#REF!</f>
        <v>#REF!</v>
      </c>
    </row>
    <row r="28" spans="1:3" x14ac:dyDescent="0.25">
      <c r="A28" s="23" t="s">
        <v>90</v>
      </c>
      <c r="B28" s="19">
        <v>44602</v>
      </c>
      <c r="C28" s="18" t="e">
        <f>#REF!-#REF!</f>
        <v>#REF!</v>
      </c>
    </row>
    <row r="29" spans="1:3" x14ac:dyDescent="0.25">
      <c r="A29" s="23" t="s">
        <v>90</v>
      </c>
      <c r="B29" s="19">
        <v>44603</v>
      </c>
      <c r="C29" s="18" t="e">
        <f>#REF!-#REF!</f>
        <v>#REF!</v>
      </c>
    </row>
    <row r="30" spans="1:3" x14ac:dyDescent="0.25">
      <c r="A30" s="23" t="s">
        <v>90</v>
      </c>
      <c r="B30" s="19">
        <v>44606</v>
      </c>
      <c r="C30" s="18" t="e">
        <f>#REF!-#REF!</f>
        <v>#REF!</v>
      </c>
    </row>
    <row r="31" spans="1:3" x14ac:dyDescent="0.25">
      <c r="A31" s="23" t="s">
        <v>90</v>
      </c>
      <c r="B31" s="19">
        <v>44607</v>
      </c>
      <c r="C31" s="18" t="e">
        <f>#REF!-#REF!</f>
        <v>#REF!</v>
      </c>
    </row>
    <row r="32" spans="1:3" x14ac:dyDescent="0.25">
      <c r="A32" s="23" t="s">
        <v>90</v>
      </c>
      <c r="B32" s="19">
        <v>44608</v>
      </c>
      <c r="C32" s="18" t="e">
        <f>#REF!-#REF!</f>
        <v>#REF!</v>
      </c>
    </row>
    <row r="33" spans="1:3" x14ac:dyDescent="0.25">
      <c r="A33" s="23" t="s">
        <v>90</v>
      </c>
      <c r="B33" s="19">
        <v>44609</v>
      </c>
      <c r="C33" s="18" t="e">
        <f>#REF!-#REF!</f>
        <v>#REF!</v>
      </c>
    </row>
    <row r="34" spans="1:3" x14ac:dyDescent="0.25">
      <c r="A34" s="23" t="s">
        <v>90</v>
      </c>
      <c r="B34" s="19">
        <v>44610</v>
      </c>
      <c r="C34" s="18" t="e">
        <f>#REF!-#REF!</f>
        <v>#REF!</v>
      </c>
    </row>
    <row r="35" spans="1:3" x14ac:dyDescent="0.25">
      <c r="A35" s="23" t="s">
        <v>90</v>
      </c>
      <c r="B35" s="19">
        <v>44613</v>
      </c>
      <c r="C35" s="18" t="e">
        <f>#REF!-#REF!</f>
        <v>#REF!</v>
      </c>
    </row>
    <row r="36" spans="1:3" x14ac:dyDescent="0.25">
      <c r="A36" s="23" t="s">
        <v>90</v>
      </c>
      <c r="B36" s="19">
        <v>44614</v>
      </c>
      <c r="C36" s="18" t="e">
        <f>#REF!-#REF!</f>
        <v>#REF!</v>
      </c>
    </row>
    <row r="37" spans="1:3" x14ac:dyDescent="0.25">
      <c r="A37" s="23" t="s">
        <v>90</v>
      </c>
      <c r="B37" s="19">
        <v>44615</v>
      </c>
      <c r="C37" s="18" t="e">
        <f>#REF!-#REF!</f>
        <v>#REF!</v>
      </c>
    </row>
    <row r="38" spans="1:3" x14ac:dyDescent="0.25">
      <c r="A38" s="23" t="s">
        <v>90</v>
      </c>
      <c r="B38" s="19">
        <v>44616</v>
      </c>
      <c r="C38" s="18" t="e">
        <f>#REF!-#REF!</f>
        <v>#REF!</v>
      </c>
    </row>
    <row r="39" spans="1:3" x14ac:dyDescent="0.25">
      <c r="A39" s="23" t="s">
        <v>90</v>
      </c>
      <c r="B39" s="19">
        <v>44617</v>
      </c>
      <c r="C39" s="18" t="e">
        <f>#REF!-#REF!</f>
        <v>#REF!</v>
      </c>
    </row>
    <row r="40" spans="1:3" x14ac:dyDescent="0.25">
      <c r="A40" s="23" t="s">
        <v>90</v>
      </c>
      <c r="B40" s="19">
        <v>44620</v>
      </c>
      <c r="C40" s="18" t="e">
        <f>#REF!-#REF!</f>
        <v>#REF!</v>
      </c>
    </row>
    <row r="41" spans="1:3" x14ac:dyDescent="0.25">
      <c r="A41" s="23" t="s">
        <v>90</v>
      </c>
      <c r="B41" s="19">
        <v>44621</v>
      </c>
      <c r="C41" s="18" t="e">
        <f>#REF!-#REF!</f>
        <v>#REF!</v>
      </c>
    </row>
    <row r="42" spans="1:3" x14ac:dyDescent="0.25">
      <c r="A42" s="23" t="s">
        <v>90</v>
      </c>
      <c r="B42" s="19">
        <v>44622</v>
      </c>
      <c r="C42" s="18" t="e">
        <f>#REF!-#REF!</f>
        <v>#REF!</v>
      </c>
    </row>
    <row r="43" spans="1:3" x14ac:dyDescent="0.25">
      <c r="A43" s="23" t="s">
        <v>90</v>
      </c>
      <c r="B43" s="19">
        <v>44623</v>
      </c>
      <c r="C43" s="18" t="e">
        <f>#REF!-#REF!</f>
        <v>#REF!</v>
      </c>
    </row>
    <row r="44" spans="1:3" x14ac:dyDescent="0.25">
      <c r="A44" s="23" t="s">
        <v>90</v>
      </c>
      <c r="B44" s="19">
        <v>44624</v>
      </c>
      <c r="C44" s="18" t="e">
        <f>#REF!-#REF!</f>
        <v>#REF!</v>
      </c>
    </row>
    <row r="45" spans="1:3" x14ac:dyDescent="0.25">
      <c r="A45" s="23" t="s">
        <v>90</v>
      </c>
      <c r="B45" s="19">
        <v>44627</v>
      </c>
      <c r="C45" s="18" t="e">
        <f>#REF!-#REF!</f>
        <v>#REF!</v>
      </c>
    </row>
    <row r="46" spans="1:3" x14ac:dyDescent="0.25">
      <c r="A46" s="23" t="s">
        <v>90</v>
      </c>
      <c r="B46" s="19">
        <v>44628</v>
      </c>
      <c r="C46" s="18" t="e">
        <f>#REF!-#REF!</f>
        <v>#REF!</v>
      </c>
    </row>
    <row r="47" spans="1:3" x14ac:dyDescent="0.25">
      <c r="A47" s="23" t="s">
        <v>90</v>
      </c>
      <c r="B47" s="19">
        <v>44629</v>
      </c>
      <c r="C47" s="18" t="e">
        <f>#REF!-#REF!</f>
        <v>#REF!</v>
      </c>
    </row>
    <row r="48" spans="1:3" x14ac:dyDescent="0.25">
      <c r="A48" s="23" t="s">
        <v>90</v>
      </c>
      <c r="B48" s="19">
        <v>44630</v>
      </c>
      <c r="C48" s="18" t="e">
        <f>#REF!-#REF!</f>
        <v>#REF!</v>
      </c>
    </row>
    <row r="49" spans="1:3" x14ac:dyDescent="0.25">
      <c r="A49" s="23" t="s">
        <v>90</v>
      </c>
      <c r="B49" s="19">
        <v>44631</v>
      </c>
      <c r="C49" s="18" t="e">
        <f>#REF!-#REF!</f>
        <v>#REF!</v>
      </c>
    </row>
    <row r="50" spans="1:3" x14ac:dyDescent="0.25">
      <c r="A50" s="23" t="s">
        <v>90</v>
      </c>
      <c r="B50" s="19">
        <v>44634</v>
      </c>
      <c r="C50" s="18" t="e">
        <f>#REF!-#REF!</f>
        <v>#REF!</v>
      </c>
    </row>
    <row r="51" spans="1:3" x14ac:dyDescent="0.25">
      <c r="A51" s="23" t="s">
        <v>90</v>
      </c>
      <c r="B51" s="19">
        <v>44635</v>
      </c>
      <c r="C51" s="18" t="e">
        <f>#REF!-#REF!</f>
        <v>#REF!</v>
      </c>
    </row>
    <row r="52" spans="1:3" x14ac:dyDescent="0.25">
      <c r="A52" s="23" t="s">
        <v>90</v>
      </c>
      <c r="B52" s="19">
        <v>44636</v>
      </c>
      <c r="C52" s="18" t="e">
        <f>#REF!-#REF!</f>
        <v>#REF!</v>
      </c>
    </row>
    <row r="53" spans="1:3" x14ac:dyDescent="0.25">
      <c r="A53" s="23" t="s">
        <v>90</v>
      </c>
      <c r="B53" s="19">
        <v>44637</v>
      </c>
      <c r="C53" s="18" t="e">
        <f>#REF!-#REF!</f>
        <v>#REF!</v>
      </c>
    </row>
    <row r="54" spans="1:3" x14ac:dyDescent="0.25">
      <c r="A54" s="23" t="s">
        <v>90</v>
      </c>
      <c r="B54" s="19">
        <v>44638</v>
      </c>
      <c r="C54" s="18" t="e">
        <f>#REF!-#REF!</f>
        <v>#REF!</v>
      </c>
    </row>
    <row r="55" spans="1:3" x14ac:dyDescent="0.25">
      <c r="A55" s="23" t="s">
        <v>90</v>
      </c>
      <c r="B55" s="19">
        <v>44641</v>
      </c>
      <c r="C55" s="18" t="e">
        <f>#REF!-#REF!</f>
        <v>#REF!</v>
      </c>
    </row>
    <row r="56" spans="1:3" x14ac:dyDescent="0.25">
      <c r="A56" s="23" t="s">
        <v>90</v>
      </c>
      <c r="B56" s="19">
        <v>44642</v>
      </c>
      <c r="C56" s="18" t="e">
        <f>#REF!-#REF!</f>
        <v>#REF!</v>
      </c>
    </row>
    <row r="57" spans="1:3" x14ac:dyDescent="0.25">
      <c r="A57" s="23" t="s">
        <v>90</v>
      </c>
      <c r="B57" s="19">
        <v>44643</v>
      </c>
      <c r="C57" s="18" t="e">
        <f>#REF!-#REF!</f>
        <v>#REF!</v>
      </c>
    </row>
    <row r="58" spans="1:3" x14ac:dyDescent="0.25">
      <c r="A58" s="23" t="s">
        <v>90</v>
      </c>
      <c r="B58" s="19">
        <v>44644</v>
      </c>
      <c r="C58" s="18" t="e">
        <f>#REF!-#REF!</f>
        <v>#REF!</v>
      </c>
    </row>
    <row r="59" spans="1:3" x14ac:dyDescent="0.25">
      <c r="A59" s="23" t="s">
        <v>90</v>
      </c>
      <c r="B59" s="19">
        <v>44645</v>
      </c>
      <c r="C59" s="18" t="e">
        <f>#REF!-#REF!</f>
        <v>#REF!</v>
      </c>
    </row>
    <row r="60" spans="1:3" x14ac:dyDescent="0.25">
      <c r="A60" s="23" t="s">
        <v>90</v>
      </c>
      <c r="B60" s="19">
        <v>44648</v>
      </c>
      <c r="C60" s="18" t="e">
        <f>#REF!-#REF!</f>
        <v>#REF!</v>
      </c>
    </row>
    <row r="61" spans="1:3" x14ac:dyDescent="0.25">
      <c r="A61" s="23" t="s">
        <v>90</v>
      </c>
      <c r="B61" s="19">
        <v>44649</v>
      </c>
      <c r="C61" s="18" t="e">
        <f>#REF!-#REF!</f>
        <v>#REF!</v>
      </c>
    </row>
    <row r="62" spans="1:3" x14ac:dyDescent="0.25">
      <c r="A62" s="23" t="s">
        <v>90</v>
      </c>
      <c r="B62" s="19">
        <v>44650</v>
      </c>
      <c r="C62" s="18" t="e">
        <f>#REF!-#REF!</f>
        <v>#REF!</v>
      </c>
    </row>
    <row r="63" spans="1:3" x14ac:dyDescent="0.25">
      <c r="A63" s="23" t="s">
        <v>90</v>
      </c>
      <c r="B63" s="19">
        <v>44651</v>
      </c>
      <c r="C63" s="18" t="e">
        <f>#REF!-#REF!</f>
        <v>#REF!</v>
      </c>
    </row>
    <row r="64" spans="1:3" x14ac:dyDescent="0.25">
      <c r="A64" s="23" t="s">
        <v>90</v>
      </c>
      <c r="B64" s="19">
        <v>44652</v>
      </c>
      <c r="C64" s="18" t="e">
        <f>#REF!-#REF!</f>
        <v>#REF!</v>
      </c>
    </row>
    <row r="65" spans="1:3" x14ac:dyDescent="0.25">
      <c r="A65" s="23" t="s">
        <v>90</v>
      </c>
      <c r="B65" s="19">
        <v>44655</v>
      </c>
      <c r="C65" s="18" t="e">
        <f>#REF!-#REF!</f>
        <v>#REF!</v>
      </c>
    </row>
    <row r="66" spans="1:3" x14ac:dyDescent="0.25">
      <c r="A66" s="23" t="s">
        <v>90</v>
      </c>
      <c r="B66" s="19">
        <v>44656</v>
      </c>
      <c r="C66" s="18" t="e">
        <f>#REF!-#REF!</f>
        <v>#REF!</v>
      </c>
    </row>
    <row r="67" spans="1:3" x14ac:dyDescent="0.25">
      <c r="A67" s="23" t="s">
        <v>90</v>
      </c>
      <c r="B67" s="19">
        <v>44657</v>
      </c>
      <c r="C67" s="18" t="e">
        <f>#REF!-#REF!</f>
        <v>#REF!</v>
      </c>
    </row>
    <row r="68" spans="1:3" x14ac:dyDescent="0.25">
      <c r="A68" s="23" t="s">
        <v>90</v>
      </c>
      <c r="B68" s="19">
        <v>44658</v>
      </c>
      <c r="C68" s="18" t="e">
        <f>#REF!-#REF!</f>
        <v>#REF!</v>
      </c>
    </row>
    <row r="69" spans="1:3" x14ac:dyDescent="0.25">
      <c r="A69" s="23" t="s">
        <v>90</v>
      </c>
      <c r="B69" s="19">
        <v>44659</v>
      </c>
      <c r="C69" s="18" t="e">
        <f>#REF!-#REF!</f>
        <v>#REF!</v>
      </c>
    </row>
    <row r="70" spans="1:3" x14ac:dyDescent="0.25">
      <c r="A70" s="23" t="s">
        <v>90</v>
      </c>
      <c r="B70" s="19">
        <v>44662</v>
      </c>
      <c r="C70" s="18" t="e">
        <f>#REF!-#REF!</f>
        <v>#REF!</v>
      </c>
    </row>
    <row r="71" spans="1:3" x14ac:dyDescent="0.25">
      <c r="A71" s="23" t="s">
        <v>90</v>
      </c>
      <c r="B71" s="19">
        <v>44663</v>
      </c>
      <c r="C71" s="18" t="e">
        <f>#REF!-#REF!</f>
        <v>#REF!</v>
      </c>
    </row>
    <row r="72" spans="1:3" x14ac:dyDescent="0.25">
      <c r="A72" s="23" t="s">
        <v>90</v>
      </c>
      <c r="B72" s="19">
        <v>44664</v>
      </c>
      <c r="C72" s="18" t="e">
        <f>#REF!-#REF!</f>
        <v>#REF!</v>
      </c>
    </row>
    <row r="73" spans="1:3" x14ac:dyDescent="0.25">
      <c r="A73" s="23" t="s">
        <v>90</v>
      </c>
      <c r="B73" s="19">
        <v>44665</v>
      </c>
      <c r="C73" s="18" t="e">
        <f>#REF!-#REF!</f>
        <v>#REF!</v>
      </c>
    </row>
    <row r="74" spans="1:3" x14ac:dyDescent="0.25">
      <c r="A74" s="23" t="s">
        <v>90</v>
      </c>
      <c r="B74" s="19">
        <v>44669</v>
      </c>
      <c r="C74" s="18" t="e">
        <f>#REF!-#REF!</f>
        <v>#REF!</v>
      </c>
    </row>
    <row r="75" spans="1:3" x14ac:dyDescent="0.25">
      <c r="A75" s="23" t="s">
        <v>90</v>
      </c>
      <c r="B75" s="19">
        <v>44670</v>
      </c>
      <c r="C75" s="18" t="e">
        <f>#REF!-#REF!</f>
        <v>#REF!</v>
      </c>
    </row>
    <row r="76" spans="1:3" x14ac:dyDescent="0.25">
      <c r="A76" s="23" t="s">
        <v>90</v>
      </c>
      <c r="B76" s="19">
        <v>44671</v>
      </c>
      <c r="C76" s="18" t="e">
        <f>#REF!-#REF!</f>
        <v>#REF!</v>
      </c>
    </row>
    <row r="77" spans="1:3" x14ac:dyDescent="0.25">
      <c r="A77" s="23" t="s">
        <v>90</v>
      </c>
      <c r="B77" s="19">
        <v>44672</v>
      </c>
      <c r="C77" s="18" t="e">
        <f>#REF!-#REF!</f>
        <v>#REF!</v>
      </c>
    </row>
    <row r="78" spans="1:3" x14ac:dyDescent="0.25">
      <c r="A78" s="23" t="s">
        <v>90</v>
      </c>
      <c r="B78" s="19">
        <v>44673</v>
      </c>
      <c r="C78" s="18" t="e">
        <f>#REF!-#REF!</f>
        <v>#REF!</v>
      </c>
    </row>
    <row r="79" spans="1:3" x14ac:dyDescent="0.25">
      <c r="A79" s="23" t="s">
        <v>90</v>
      </c>
      <c r="B79" s="19">
        <v>44676</v>
      </c>
      <c r="C79" s="18" t="e">
        <f>#REF!-#REF!</f>
        <v>#REF!</v>
      </c>
    </row>
    <row r="80" spans="1:3" x14ac:dyDescent="0.25">
      <c r="A80" s="23" t="s">
        <v>90</v>
      </c>
      <c r="B80" s="19">
        <v>44677</v>
      </c>
      <c r="C80" s="18" t="e">
        <f>#REF!-#REF!</f>
        <v>#REF!</v>
      </c>
    </row>
    <row r="81" spans="1:3" x14ac:dyDescent="0.25">
      <c r="A81" s="23" t="s">
        <v>90</v>
      </c>
      <c r="B81" s="19">
        <v>44678</v>
      </c>
      <c r="C81" s="18" t="e">
        <f>#REF!-#REF!</f>
        <v>#REF!</v>
      </c>
    </row>
    <row r="82" spans="1:3" x14ac:dyDescent="0.25">
      <c r="A82" s="23" t="s">
        <v>90</v>
      </c>
      <c r="B82" s="19">
        <v>44679</v>
      </c>
      <c r="C82" s="18" t="e">
        <f>#REF!-#REF!</f>
        <v>#REF!</v>
      </c>
    </row>
    <row r="83" spans="1:3" x14ac:dyDescent="0.25">
      <c r="A83" s="23" t="s">
        <v>90</v>
      </c>
      <c r="B83" s="19">
        <v>44680</v>
      </c>
      <c r="C83" s="18" t="e">
        <f>#REF!-#REF!</f>
        <v>#REF!</v>
      </c>
    </row>
    <row r="84" spans="1:3" x14ac:dyDescent="0.25">
      <c r="A84" s="23" t="s">
        <v>90</v>
      </c>
      <c r="B84" s="19">
        <v>44683</v>
      </c>
      <c r="C84" s="18" t="e">
        <f>#REF!-#REF!</f>
        <v>#REF!</v>
      </c>
    </row>
    <row r="85" spans="1:3" x14ac:dyDescent="0.25">
      <c r="A85" s="23" t="s">
        <v>90</v>
      </c>
      <c r="B85" s="19">
        <v>44684</v>
      </c>
      <c r="C85" s="18" t="e">
        <f>#REF!-#REF!</f>
        <v>#REF!</v>
      </c>
    </row>
    <row r="86" spans="1:3" x14ac:dyDescent="0.25">
      <c r="A86" s="23" t="s">
        <v>90</v>
      </c>
      <c r="B86" s="19">
        <v>44685</v>
      </c>
      <c r="C86" s="18" t="e">
        <f>#REF!-#REF!</f>
        <v>#REF!</v>
      </c>
    </row>
    <row r="87" spans="1:3" x14ac:dyDescent="0.25">
      <c r="A87" s="23" t="s">
        <v>90</v>
      </c>
      <c r="B87" s="19">
        <v>44686</v>
      </c>
      <c r="C87" s="18" t="e">
        <f>#REF!-#REF!</f>
        <v>#REF!</v>
      </c>
    </row>
    <row r="88" spans="1:3" x14ac:dyDescent="0.25">
      <c r="A88" s="23" t="s">
        <v>90</v>
      </c>
      <c r="B88" s="19">
        <v>44687</v>
      </c>
      <c r="C88" s="18" t="e">
        <f>#REF!-#REF!</f>
        <v>#REF!</v>
      </c>
    </row>
    <row r="89" spans="1:3" x14ac:dyDescent="0.25">
      <c r="A89" s="23" t="s">
        <v>90</v>
      </c>
      <c r="B89" s="19">
        <v>44690</v>
      </c>
      <c r="C89" s="18" t="e">
        <f>#REF!-#REF!</f>
        <v>#REF!</v>
      </c>
    </row>
    <row r="90" spans="1:3" x14ac:dyDescent="0.25">
      <c r="A90" s="23" t="s">
        <v>90</v>
      </c>
      <c r="B90" s="19">
        <v>44691</v>
      </c>
      <c r="C90" s="18" t="e">
        <f>#REF!-#REF!</f>
        <v>#REF!</v>
      </c>
    </row>
    <row r="91" spans="1:3" x14ac:dyDescent="0.25">
      <c r="A91" s="23" t="s">
        <v>90</v>
      </c>
      <c r="B91" s="19">
        <v>44692</v>
      </c>
      <c r="C91" s="18" t="e">
        <f>#REF!-#REF!</f>
        <v>#REF!</v>
      </c>
    </row>
    <row r="92" spans="1:3" x14ac:dyDescent="0.25">
      <c r="A92" s="23" t="s">
        <v>90</v>
      </c>
      <c r="B92" s="19">
        <v>44693</v>
      </c>
      <c r="C92" s="18" t="e">
        <f>#REF!-#REF!</f>
        <v>#REF!</v>
      </c>
    </row>
    <row r="93" spans="1:3" x14ac:dyDescent="0.25">
      <c r="A93" s="23" t="s">
        <v>90</v>
      </c>
      <c r="B93" s="19">
        <v>44694</v>
      </c>
      <c r="C93" s="18" t="e">
        <f>#REF!-#REF!</f>
        <v>#REF!</v>
      </c>
    </row>
    <row r="94" spans="1:3" x14ac:dyDescent="0.25">
      <c r="A94" s="23" t="s">
        <v>90</v>
      </c>
      <c r="B94" s="19">
        <v>44697</v>
      </c>
      <c r="C94" s="18" t="e">
        <f>#REF!-#REF!</f>
        <v>#REF!</v>
      </c>
    </row>
    <row r="95" spans="1:3" x14ac:dyDescent="0.25">
      <c r="A95" s="23" t="s">
        <v>90</v>
      </c>
      <c r="B95" s="19">
        <v>44698</v>
      </c>
      <c r="C95" s="18" t="e">
        <f>#REF!-#REF!</f>
        <v>#REF!</v>
      </c>
    </row>
    <row r="96" spans="1:3" x14ac:dyDescent="0.25">
      <c r="A96" s="23" t="s">
        <v>90</v>
      </c>
      <c r="B96" s="19">
        <v>44699</v>
      </c>
      <c r="C96" s="18" t="e">
        <f>#REF!-#REF!</f>
        <v>#REF!</v>
      </c>
    </row>
    <row r="97" spans="1:3" x14ac:dyDescent="0.25">
      <c r="A97" s="23" t="s">
        <v>90</v>
      </c>
      <c r="B97" s="19">
        <v>44700</v>
      </c>
      <c r="C97" s="18" t="e">
        <f>#REF!-#REF!</f>
        <v>#REF!</v>
      </c>
    </row>
    <row r="98" spans="1:3" x14ac:dyDescent="0.25">
      <c r="A98" s="23" t="s">
        <v>90</v>
      </c>
      <c r="B98" s="19">
        <v>44701</v>
      </c>
      <c r="C98" s="18" t="e">
        <f>#REF!-#REF!</f>
        <v>#REF!</v>
      </c>
    </row>
    <row r="99" spans="1:3" x14ac:dyDescent="0.25">
      <c r="A99" s="23" t="s">
        <v>90</v>
      </c>
      <c r="B99" s="19">
        <v>44704</v>
      </c>
      <c r="C99" s="18" t="e">
        <f>#REF!-#REF!</f>
        <v>#REF!</v>
      </c>
    </row>
    <row r="100" spans="1:3" x14ac:dyDescent="0.25">
      <c r="A100" s="23" t="s">
        <v>90</v>
      </c>
      <c r="B100" s="19">
        <v>44705</v>
      </c>
      <c r="C100" s="18" t="e">
        <f>#REF!-#REF!</f>
        <v>#REF!</v>
      </c>
    </row>
    <row r="101" spans="1:3" x14ac:dyDescent="0.25">
      <c r="A101" s="23" t="s">
        <v>90</v>
      </c>
      <c r="B101" s="19">
        <v>44706</v>
      </c>
      <c r="C101" s="18" t="e">
        <f>#REF!-#REF!</f>
        <v>#REF!</v>
      </c>
    </row>
    <row r="102" spans="1:3" x14ac:dyDescent="0.25">
      <c r="A102" s="23" t="s">
        <v>90</v>
      </c>
      <c r="B102" s="19">
        <v>44707</v>
      </c>
      <c r="C102" s="18" t="e">
        <f>#REF!-#REF!</f>
        <v>#REF!</v>
      </c>
    </row>
    <row r="103" spans="1:3" x14ac:dyDescent="0.25">
      <c r="A103" s="23" t="s">
        <v>90</v>
      </c>
      <c r="B103" s="19">
        <v>44708</v>
      </c>
      <c r="C103" s="18" t="e">
        <f>#REF!-#REF!</f>
        <v>#REF!</v>
      </c>
    </row>
    <row r="104" spans="1:3" x14ac:dyDescent="0.25">
      <c r="A104" s="23" t="s">
        <v>90</v>
      </c>
      <c r="B104" s="19">
        <v>44711</v>
      </c>
      <c r="C104" s="18" t="e">
        <f>#REF!-#REF!</f>
        <v>#REF!</v>
      </c>
    </row>
    <row r="105" spans="1:3" x14ac:dyDescent="0.25">
      <c r="A105" s="23" t="s">
        <v>90</v>
      </c>
      <c r="B105" s="19">
        <v>44712</v>
      </c>
      <c r="C105" s="18" t="e">
        <f>#REF!-#REF!</f>
        <v>#REF!</v>
      </c>
    </row>
    <row r="106" spans="1:3" x14ac:dyDescent="0.25">
      <c r="A106" s="23" t="s">
        <v>90</v>
      </c>
      <c r="B106" s="19">
        <v>44713</v>
      </c>
      <c r="C106" s="18" t="e">
        <f>#REF!-#REF!</f>
        <v>#REF!</v>
      </c>
    </row>
    <row r="107" spans="1:3" x14ac:dyDescent="0.25">
      <c r="A107" s="23" t="s">
        <v>90</v>
      </c>
      <c r="B107" s="19">
        <v>44714</v>
      </c>
      <c r="C107" s="18" t="e">
        <f>#REF!-#REF!</f>
        <v>#REF!</v>
      </c>
    </row>
    <row r="108" spans="1:3" x14ac:dyDescent="0.25">
      <c r="A108" s="23" t="s">
        <v>90</v>
      </c>
      <c r="B108" s="19">
        <v>44715</v>
      </c>
      <c r="C108" s="18" t="e">
        <f>#REF!-#REF!</f>
        <v>#REF!</v>
      </c>
    </row>
    <row r="109" spans="1:3" x14ac:dyDescent="0.25">
      <c r="A109" s="23" t="s">
        <v>90</v>
      </c>
      <c r="B109" s="19">
        <v>44718</v>
      </c>
      <c r="C109" s="18" t="e">
        <f>#REF!-#REF!</f>
        <v>#REF!</v>
      </c>
    </row>
    <row r="110" spans="1:3" x14ac:dyDescent="0.25">
      <c r="A110" s="23" t="s">
        <v>90</v>
      </c>
      <c r="B110" s="19">
        <v>44719</v>
      </c>
      <c r="C110" s="18" t="e">
        <f>#REF!-#REF!</f>
        <v>#REF!</v>
      </c>
    </row>
    <row r="111" spans="1:3" x14ac:dyDescent="0.25">
      <c r="A111" s="23" t="s">
        <v>90</v>
      </c>
      <c r="B111" s="19">
        <v>44720</v>
      </c>
      <c r="C111" s="18" t="e">
        <f>#REF!-#REF!</f>
        <v>#REF!</v>
      </c>
    </row>
    <row r="112" spans="1:3" x14ac:dyDescent="0.25">
      <c r="A112" s="23" t="s">
        <v>90</v>
      </c>
      <c r="B112" s="19">
        <v>44721</v>
      </c>
      <c r="C112" s="18" t="e">
        <f>#REF!-#REF!</f>
        <v>#REF!</v>
      </c>
    </row>
    <row r="113" spans="1:3" x14ac:dyDescent="0.25">
      <c r="A113" s="23" t="s">
        <v>90</v>
      </c>
      <c r="B113" s="19">
        <v>44722</v>
      </c>
      <c r="C113" s="18" t="e">
        <f>#REF!-#REF!</f>
        <v>#REF!</v>
      </c>
    </row>
    <row r="114" spans="1:3" x14ac:dyDescent="0.25">
      <c r="A114" s="23" t="s">
        <v>90</v>
      </c>
      <c r="B114" s="19">
        <v>44725</v>
      </c>
      <c r="C114" s="18" t="e">
        <f>#REF!-#REF!</f>
        <v>#REF!</v>
      </c>
    </row>
    <row r="115" spans="1:3" x14ac:dyDescent="0.25">
      <c r="A115" s="23" t="s">
        <v>90</v>
      </c>
      <c r="B115" s="19">
        <v>44726</v>
      </c>
      <c r="C115" s="18" t="e">
        <f>#REF!-#REF!</f>
        <v>#REF!</v>
      </c>
    </row>
    <row r="116" spans="1:3" x14ac:dyDescent="0.25">
      <c r="A116" s="23" t="s">
        <v>90</v>
      </c>
      <c r="B116" s="19">
        <v>44727</v>
      </c>
      <c r="C116" s="18" t="e">
        <f>#REF!-#REF!</f>
        <v>#REF!</v>
      </c>
    </row>
    <row r="117" spans="1:3" x14ac:dyDescent="0.25">
      <c r="A117" s="23" t="s">
        <v>90</v>
      </c>
      <c r="B117" s="19">
        <v>44728</v>
      </c>
      <c r="C117" s="18" t="e">
        <f>#REF!-#REF!</f>
        <v>#REF!</v>
      </c>
    </row>
    <row r="118" spans="1:3" x14ac:dyDescent="0.25">
      <c r="A118" s="23" t="s">
        <v>90</v>
      </c>
      <c r="B118" s="19">
        <v>44729</v>
      </c>
      <c r="C118" s="18" t="e">
        <f>#REF!-#REF!</f>
        <v>#REF!</v>
      </c>
    </row>
    <row r="119" spans="1:3" x14ac:dyDescent="0.25">
      <c r="A119" s="23" t="s">
        <v>90</v>
      </c>
      <c r="B119" s="19">
        <v>44732</v>
      </c>
      <c r="C119" s="18" t="e">
        <f>#REF!-#REF!</f>
        <v>#REF!</v>
      </c>
    </row>
    <row r="120" spans="1:3" x14ac:dyDescent="0.25">
      <c r="A120" s="23" t="s">
        <v>90</v>
      </c>
      <c r="B120" s="19">
        <v>44734</v>
      </c>
      <c r="C120" s="18" t="e">
        <f>#REF!-#REF!</f>
        <v>#REF!</v>
      </c>
    </row>
    <row r="121" spans="1:3" x14ac:dyDescent="0.25">
      <c r="A121" s="23" t="s">
        <v>90</v>
      </c>
      <c r="B121" s="19">
        <v>44735</v>
      </c>
      <c r="C121" s="18" t="e">
        <f>#REF!-#REF!</f>
        <v>#REF!</v>
      </c>
    </row>
    <row r="122" spans="1:3" x14ac:dyDescent="0.25">
      <c r="A122" s="23" t="s">
        <v>90</v>
      </c>
      <c r="B122" s="19">
        <v>44736</v>
      </c>
      <c r="C122" s="18" t="e">
        <f>#REF!-#REF!</f>
        <v>#REF!</v>
      </c>
    </row>
    <row r="123" spans="1:3" x14ac:dyDescent="0.25">
      <c r="A123" s="23" t="s">
        <v>90</v>
      </c>
      <c r="B123" s="19">
        <v>44740</v>
      </c>
      <c r="C123" s="18" t="e">
        <f>#REF!-#REF!</f>
        <v>#REF!</v>
      </c>
    </row>
    <row r="124" spans="1:3" x14ac:dyDescent="0.25">
      <c r="A124" s="23" t="s">
        <v>90</v>
      </c>
      <c r="B124" s="19">
        <v>44741</v>
      </c>
      <c r="C124" s="18" t="e">
        <f>#REF!-#REF!</f>
        <v>#REF!</v>
      </c>
    </row>
    <row r="125" spans="1:3" x14ac:dyDescent="0.25">
      <c r="A125" s="23" t="s">
        <v>90</v>
      </c>
      <c r="B125" s="19">
        <v>44742</v>
      </c>
      <c r="C125" s="18" t="e">
        <f>#REF!-#REF!</f>
        <v>#REF!</v>
      </c>
    </row>
    <row r="126" spans="1:3" x14ac:dyDescent="0.25">
      <c r="A126" s="23" t="s">
        <v>90</v>
      </c>
      <c r="B126" s="19">
        <v>44743</v>
      </c>
      <c r="C126" s="18" t="e">
        <f>#REF!-#REF!</f>
        <v>#REF!</v>
      </c>
    </row>
    <row r="127" spans="1:3" x14ac:dyDescent="0.25">
      <c r="A127" s="23" t="s">
        <v>90</v>
      </c>
      <c r="B127" s="19">
        <v>44746</v>
      </c>
      <c r="C127" s="18" t="e">
        <f>#REF!-#REF!</f>
        <v>#REF!</v>
      </c>
    </row>
    <row r="128" spans="1:3" x14ac:dyDescent="0.25">
      <c r="A128" s="23" t="s">
        <v>90</v>
      </c>
      <c r="B128" s="19">
        <v>44747</v>
      </c>
      <c r="C128" s="18" t="e">
        <f>#REF!-#REF!</f>
        <v>#REF!</v>
      </c>
    </row>
    <row r="129" spans="1:3" x14ac:dyDescent="0.25">
      <c r="A129" s="23" t="s">
        <v>90</v>
      </c>
      <c r="B129" s="19">
        <v>44748</v>
      </c>
      <c r="C129" s="18" t="e">
        <f>#REF!-#REF!</f>
        <v>#REF!</v>
      </c>
    </row>
    <row r="130" spans="1:3" x14ac:dyDescent="0.25">
      <c r="A130" s="23" t="s">
        <v>90</v>
      </c>
      <c r="B130" s="19">
        <v>44749</v>
      </c>
      <c r="C130" s="18" t="e">
        <f>#REF!-#REF!</f>
        <v>#REF!</v>
      </c>
    </row>
    <row r="131" spans="1:3" x14ac:dyDescent="0.25">
      <c r="A131" s="23" t="s">
        <v>90</v>
      </c>
      <c r="B131" s="19">
        <v>44750</v>
      </c>
      <c r="C131" s="18" t="e">
        <f>#REF!-#REF!</f>
        <v>#REF!</v>
      </c>
    </row>
    <row r="132" spans="1:3" x14ac:dyDescent="0.25">
      <c r="A132" s="23" t="s">
        <v>90</v>
      </c>
      <c r="B132" s="19">
        <v>44753</v>
      </c>
      <c r="C132" s="18" t="e">
        <f>#REF!-#REF!</f>
        <v>#REF!</v>
      </c>
    </row>
    <row r="133" spans="1:3" x14ac:dyDescent="0.25">
      <c r="A133" s="23" t="s">
        <v>90</v>
      </c>
      <c r="B133" s="19">
        <v>44754</v>
      </c>
      <c r="C133" s="18" t="e">
        <f>#REF!-#REF!</f>
        <v>#REF!</v>
      </c>
    </row>
    <row r="134" spans="1:3" x14ac:dyDescent="0.25">
      <c r="A134" s="23" t="s">
        <v>90</v>
      </c>
      <c r="B134" s="19">
        <v>44755</v>
      </c>
      <c r="C134" s="18" t="e">
        <f>#REF!-#REF!</f>
        <v>#REF!</v>
      </c>
    </row>
    <row r="135" spans="1:3" x14ac:dyDescent="0.25">
      <c r="A135" s="23" t="s">
        <v>90</v>
      </c>
      <c r="B135" s="19">
        <v>44756</v>
      </c>
      <c r="C135" s="18" t="e">
        <f>#REF!-#REF!</f>
        <v>#REF!</v>
      </c>
    </row>
    <row r="136" spans="1:3" x14ac:dyDescent="0.25">
      <c r="A136" s="23" t="s">
        <v>90</v>
      </c>
      <c r="B136" s="19">
        <v>44757</v>
      </c>
      <c r="C136" s="18" t="e">
        <f>#REF!-#REF!</f>
        <v>#REF!</v>
      </c>
    </row>
    <row r="137" spans="1:3" x14ac:dyDescent="0.25">
      <c r="A137" s="23" t="s">
        <v>90</v>
      </c>
      <c r="B137" s="19">
        <v>44760</v>
      </c>
      <c r="C137" s="18" t="e">
        <f>#REF!-#REF!</f>
        <v>#REF!</v>
      </c>
    </row>
    <row r="138" spans="1:3" x14ac:dyDescent="0.25">
      <c r="A138" s="23" t="s">
        <v>90</v>
      </c>
      <c r="B138" s="19">
        <v>44761</v>
      </c>
      <c r="C138" s="18" t="e">
        <f>#REF!-#REF!</f>
        <v>#REF!</v>
      </c>
    </row>
    <row r="139" spans="1:3" x14ac:dyDescent="0.25">
      <c r="A139" s="23" t="s">
        <v>90</v>
      </c>
      <c r="B139" s="19">
        <v>44762</v>
      </c>
      <c r="C139" s="18" t="e">
        <f>#REF!-#REF!</f>
        <v>#REF!</v>
      </c>
    </row>
    <row r="140" spans="1:3" x14ac:dyDescent="0.25">
      <c r="A140" s="23" t="s">
        <v>90</v>
      </c>
      <c r="B140" s="19">
        <v>44763</v>
      </c>
      <c r="C140" s="18" t="e">
        <f>#REF!-#REF!</f>
        <v>#REF!</v>
      </c>
    </row>
    <row r="141" spans="1:3" x14ac:dyDescent="0.25">
      <c r="A141" s="23" t="s">
        <v>90</v>
      </c>
      <c r="B141" s="19">
        <v>44764</v>
      </c>
      <c r="C141" s="18" t="e">
        <f>#REF!-#REF!</f>
        <v>#REF!</v>
      </c>
    </row>
    <row r="142" spans="1:3" x14ac:dyDescent="0.25">
      <c r="A142" s="23" t="s">
        <v>90</v>
      </c>
      <c r="B142" s="19">
        <v>44767</v>
      </c>
      <c r="C142" s="18" t="e">
        <f>#REF!-#REF!</f>
        <v>#REF!</v>
      </c>
    </row>
    <row r="143" spans="1:3" x14ac:dyDescent="0.25">
      <c r="A143" s="23" t="s">
        <v>90</v>
      </c>
      <c r="B143" s="19">
        <v>44768</v>
      </c>
      <c r="C143" s="18" t="e">
        <f>#REF!-#REF!</f>
        <v>#REF!</v>
      </c>
    </row>
    <row r="144" spans="1:3" x14ac:dyDescent="0.25">
      <c r="A144" s="23" t="s">
        <v>90</v>
      </c>
      <c r="B144" s="19">
        <v>44769</v>
      </c>
      <c r="C144" s="18" t="e">
        <f>#REF!-#REF!</f>
        <v>#REF!</v>
      </c>
    </row>
    <row r="145" spans="1:3" x14ac:dyDescent="0.25">
      <c r="A145" s="23" t="s">
        <v>90</v>
      </c>
      <c r="B145" s="19">
        <v>44770</v>
      </c>
      <c r="C145" s="18" t="e">
        <f>#REF!-#REF!</f>
        <v>#REF!</v>
      </c>
    </row>
    <row r="146" spans="1:3" x14ac:dyDescent="0.25">
      <c r="A146" s="23" t="s">
        <v>90</v>
      </c>
      <c r="B146" s="19">
        <v>44771</v>
      </c>
      <c r="C146" s="18" t="e">
        <f>#REF!-#REF!</f>
        <v>#REF!</v>
      </c>
    </row>
    <row r="147" spans="1:3" x14ac:dyDescent="0.25">
      <c r="A147" s="23" t="s">
        <v>90</v>
      </c>
      <c r="B147" s="19">
        <v>44774</v>
      </c>
      <c r="C147" s="18" t="e">
        <f>#REF!-#REF!</f>
        <v>#REF!</v>
      </c>
    </row>
    <row r="148" spans="1:3" x14ac:dyDescent="0.25">
      <c r="A148" s="23" t="s">
        <v>90</v>
      </c>
      <c r="B148" s="19">
        <v>44775</v>
      </c>
      <c r="C148" s="18" t="e">
        <f>#REF!-#REF!</f>
        <v>#REF!</v>
      </c>
    </row>
    <row r="149" spans="1:3" x14ac:dyDescent="0.25">
      <c r="A149" s="23" t="s">
        <v>90</v>
      </c>
      <c r="B149" s="19">
        <v>44776</v>
      </c>
      <c r="C149" s="18" t="e">
        <f>#REF!-#REF!</f>
        <v>#REF!</v>
      </c>
    </row>
    <row r="150" spans="1:3" x14ac:dyDescent="0.25">
      <c r="A150" s="23" t="s">
        <v>90</v>
      </c>
      <c r="B150" s="19">
        <v>44777</v>
      </c>
      <c r="C150" s="18" t="e">
        <f>#REF!-#REF!</f>
        <v>#REF!</v>
      </c>
    </row>
    <row r="151" spans="1:3" x14ac:dyDescent="0.25">
      <c r="A151" s="23" t="s">
        <v>90</v>
      </c>
      <c r="B151" s="19">
        <v>44778</v>
      </c>
      <c r="C151" s="18" t="e">
        <f>#REF!-#REF!</f>
        <v>#REF!</v>
      </c>
    </row>
    <row r="152" spans="1:3" x14ac:dyDescent="0.25">
      <c r="A152" s="23" t="s">
        <v>90</v>
      </c>
      <c r="B152" s="19">
        <v>44781</v>
      </c>
      <c r="C152" s="18" t="e">
        <f>#REF!-#REF!</f>
        <v>#REF!</v>
      </c>
    </row>
    <row r="153" spans="1:3" x14ac:dyDescent="0.25">
      <c r="A153" s="23" t="s">
        <v>90</v>
      </c>
      <c r="B153" s="19">
        <v>44782</v>
      </c>
      <c r="C153" s="18" t="e">
        <f>#REF!-#REF!</f>
        <v>#REF!</v>
      </c>
    </row>
    <row r="154" spans="1:3" x14ac:dyDescent="0.25">
      <c r="A154" s="23" t="s">
        <v>90</v>
      </c>
      <c r="B154" s="19">
        <v>44783</v>
      </c>
      <c r="C154" s="18" t="e">
        <f>#REF!-#REF!</f>
        <v>#REF!</v>
      </c>
    </row>
    <row r="155" spans="1:3" x14ac:dyDescent="0.25">
      <c r="A155" s="23" t="s">
        <v>90</v>
      </c>
      <c r="B155" s="19">
        <v>44784</v>
      </c>
      <c r="C155" s="18" t="e">
        <f>#REF!-#REF!</f>
        <v>#REF!</v>
      </c>
    </row>
    <row r="156" spans="1:3" x14ac:dyDescent="0.25">
      <c r="A156" s="23" t="s">
        <v>90</v>
      </c>
      <c r="B156" s="19">
        <v>44785</v>
      </c>
      <c r="C156" s="18" t="e">
        <f>#REF!-#REF!</f>
        <v>#REF!</v>
      </c>
    </row>
    <row r="157" spans="1:3" x14ac:dyDescent="0.25">
      <c r="A157" s="23" t="s">
        <v>90</v>
      </c>
      <c r="B157" s="19">
        <v>44789</v>
      </c>
      <c r="C157" s="18" t="e">
        <f>#REF!-#REF!</f>
        <v>#REF!</v>
      </c>
    </row>
    <row r="158" spans="1:3" x14ac:dyDescent="0.25">
      <c r="A158" s="23" t="s">
        <v>90</v>
      </c>
      <c r="B158" s="19">
        <v>44790</v>
      </c>
      <c r="C158" s="18" t="e">
        <f>#REF!-#REF!</f>
        <v>#REF!</v>
      </c>
    </row>
    <row r="159" spans="1:3" x14ac:dyDescent="0.25">
      <c r="A159" s="23" t="s">
        <v>90</v>
      </c>
      <c r="B159" s="19">
        <v>44791</v>
      </c>
      <c r="C159" s="18" t="e">
        <f>#REF!-#REF!</f>
        <v>#REF!</v>
      </c>
    </row>
    <row r="160" spans="1:3" x14ac:dyDescent="0.25">
      <c r="A160" s="23" t="s">
        <v>90</v>
      </c>
      <c r="B160" s="19">
        <v>44792</v>
      </c>
      <c r="C160" s="18" t="e">
        <f>#REF!-#REF!</f>
        <v>#REF!</v>
      </c>
    </row>
    <row r="161" spans="1:3" x14ac:dyDescent="0.25">
      <c r="A161" s="23" t="s">
        <v>90</v>
      </c>
      <c r="B161" s="19">
        <v>44795</v>
      </c>
      <c r="C161" s="18" t="e">
        <f>#REF!-#REF!</f>
        <v>#REF!</v>
      </c>
    </row>
    <row r="162" spans="1:3" x14ac:dyDescent="0.25">
      <c r="A162" s="23" t="s">
        <v>90</v>
      </c>
      <c r="B162" s="19">
        <v>44796</v>
      </c>
      <c r="C162" s="18" t="e">
        <f>#REF!-#REF!</f>
        <v>#REF!</v>
      </c>
    </row>
    <row r="163" spans="1:3" x14ac:dyDescent="0.25">
      <c r="A163" s="23" t="s">
        <v>90</v>
      </c>
      <c r="B163" s="19">
        <v>44797</v>
      </c>
      <c r="C163" s="18" t="e">
        <f>#REF!-#REF!</f>
        <v>#REF!</v>
      </c>
    </row>
    <row r="164" spans="1:3" x14ac:dyDescent="0.25">
      <c r="A164" s="23" t="s">
        <v>90</v>
      </c>
      <c r="B164" s="19">
        <v>44798</v>
      </c>
      <c r="C164" s="18" t="e">
        <f>#REF!-#REF!</f>
        <v>#REF!</v>
      </c>
    </row>
    <row r="165" spans="1:3" x14ac:dyDescent="0.25">
      <c r="A165" s="23" t="s">
        <v>90</v>
      </c>
      <c r="B165" s="19">
        <v>44799</v>
      </c>
      <c r="C165" s="18" t="e">
        <f>#REF!-#REF!</f>
        <v>#REF!</v>
      </c>
    </row>
    <row r="166" spans="1:3" x14ac:dyDescent="0.25">
      <c r="A166" s="23" t="s">
        <v>90</v>
      </c>
      <c r="B166" s="19">
        <v>44802</v>
      </c>
      <c r="C166" s="18" t="e">
        <f>#REF!-#REF!</f>
        <v>#REF!</v>
      </c>
    </row>
    <row r="167" spans="1:3" x14ac:dyDescent="0.25">
      <c r="A167" s="23" t="s">
        <v>90</v>
      </c>
      <c r="B167" s="19">
        <v>44803</v>
      </c>
      <c r="C167" s="18" t="e">
        <f>#REF!-#REF!</f>
        <v>#REF!</v>
      </c>
    </row>
    <row r="168" spans="1:3" x14ac:dyDescent="0.25">
      <c r="A168" s="23" t="s">
        <v>90</v>
      </c>
      <c r="B168" s="19">
        <v>44804</v>
      </c>
      <c r="C168" s="18" t="e">
        <f>#REF!-#REF!</f>
        <v>#REF!</v>
      </c>
    </row>
    <row r="169" spans="1:3" x14ac:dyDescent="0.25">
      <c r="A169" s="23" t="s">
        <v>90</v>
      </c>
      <c r="B169" s="19">
        <v>44805</v>
      </c>
      <c r="C169" s="18" t="e">
        <f>#REF!-#REF!</f>
        <v>#REF!</v>
      </c>
    </row>
    <row r="170" spans="1:3" x14ac:dyDescent="0.25">
      <c r="A170" s="23" t="s">
        <v>90</v>
      </c>
      <c r="B170" s="19">
        <v>44806</v>
      </c>
      <c r="C170" s="18" t="e">
        <f>#REF!-#REF!</f>
        <v>#REF!</v>
      </c>
    </row>
    <row r="171" spans="1:3" x14ac:dyDescent="0.25">
      <c r="A171" s="23" t="s">
        <v>90</v>
      </c>
      <c r="B171" s="20">
        <v>44809</v>
      </c>
      <c r="C171" s="18" t="e">
        <f>#REF!-#REF!</f>
        <v>#REF!</v>
      </c>
    </row>
    <row r="172" spans="1:3" x14ac:dyDescent="0.25">
      <c r="A172" s="23" t="s">
        <v>90</v>
      </c>
      <c r="B172" s="20">
        <v>44810</v>
      </c>
      <c r="C172" s="18" t="e">
        <f>#REF!-#REF!</f>
        <v>#REF!</v>
      </c>
    </row>
    <row r="173" spans="1:3" x14ac:dyDescent="0.25">
      <c r="A173" s="23" t="s">
        <v>90</v>
      </c>
      <c r="B173" s="20">
        <v>44811</v>
      </c>
      <c r="C173" s="18" t="e">
        <f>#REF!-#REF!</f>
        <v>#REF!</v>
      </c>
    </row>
    <row r="174" spans="1:3" x14ac:dyDescent="0.25">
      <c r="A174" s="23" t="s">
        <v>90</v>
      </c>
      <c r="B174" s="20">
        <v>44812</v>
      </c>
      <c r="C174" s="18" t="e">
        <f>#REF!-#REF!</f>
        <v>#REF!</v>
      </c>
    </row>
    <row r="175" spans="1:3" x14ac:dyDescent="0.25">
      <c r="A175" s="23" t="s">
        <v>90</v>
      </c>
      <c r="B175" s="20">
        <v>44813</v>
      </c>
      <c r="C175" s="18" t="e">
        <f>#REF!-#REF!</f>
        <v>#REF!</v>
      </c>
    </row>
    <row r="176" spans="1:3" x14ac:dyDescent="0.25">
      <c r="A176" s="23" t="s">
        <v>90</v>
      </c>
      <c r="B176" s="20">
        <v>44816</v>
      </c>
      <c r="C176" s="18" t="e">
        <f>#REF!-#REF!</f>
        <v>#REF!</v>
      </c>
    </row>
    <row r="177" spans="1:3" x14ac:dyDescent="0.25">
      <c r="A177" s="23" t="s">
        <v>90</v>
      </c>
      <c r="B177" s="20">
        <v>44817</v>
      </c>
      <c r="C177" s="18" t="e">
        <f>#REF!-#REF!</f>
        <v>#REF!</v>
      </c>
    </row>
    <row r="178" spans="1:3" x14ac:dyDescent="0.25">
      <c r="A178" s="23" t="s">
        <v>90</v>
      </c>
      <c r="B178" s="20">
        <v>44818</v>
      </c>
      <c r="C178" s="18" t="e">
        <f>#REF!-#REF!</f>
        <v>#REF!</v>
      </c>
    </row>
    <row r="179" spans="1:3" x14ac:dyDescent="0.25">
      <c r="A179" s="23" t="s">
        <v>90</v>
      </c>
      <c r="B179" s="20">
        <v>44819</v>
      </c>
      <c r="C179" s="18" t="e">
        <f>#REF!-#REF!</f>
        <v>#REF!</v>
      </c>
    </row>
    <row r="180" spans="1:3" x14ac:dyDescent="0.25">
      <c r="A180" s="23" t="s">
        <v>90</v>
      </c>
      <c r="B180" s="20">
        <v>44824</v>
      </c>
      <c r="C180" s="18" t="e">
        <f>#REF!-#REF!</f>
        <v>#REF!</v>
      </c>
    </row>
    <row r="181" spans="1:3" x14ac:dyDescent="0.25">
      <c r="A181" s="23" t="s">
        <v>90</v>
      </c>
      <c r="B181" s="20">
        <v>44825</v>
      </c>
      <c r="C181" s="18" t="e">
        <f>#REF!-#REF!</f>
        <v>#REF!</v>
      </c>
    </row>
    <row r="182" spans="1:3" x14ac:dyDescent="0.25">
      <c r="A182" s="23" t="s">
        <v>90</v>
      </c>
      <c r="B182" s="20">
        <v>44826</v>
      </c>
      <c r="C182" s="18" t="e">
        <f>#REF!-#REF!</f>
        <v>#REF!</v>
      </c>
    </row>
    <row r="183" spans="1:3" x14ac:dyDescent="0.25">
      <c r="A183" s="23" t="s">
        <v>90</v>
      </c>
      <c r="B183" s="20">
        <v>44827</v>
      </c>
      <c r="C183" s="18" t="e">
        <f>#REF!-#REF!</f>
        <v>#REF!</v>
      </c>
    </row>
    <row r="184" spans="1:3" x14ac:dyDescent="0.25">
      <c r="A184" s="23" t="s">
        <v>90</v>
      </c>
      <c r="B184" s="20">
        <v>44830</v>
      </c>
      <c r="C184" s="18" t="e">
        <f>#REF!-#REF!</f>
        <v>#REF!</v>
      </c>
    </row>
    <row r="185" spans="1:3" x14ac:dyDescent="0.25">
      <c r="A185" s="23" t="s">
        <v>90</v>
      </c>
      <c r="B185" s="20">
        <v>44831</v>
      </c>
      <c r="C185" s="18" t="e">
        <f>#REF!-#REF!</f>
        <v>#REF!</v>
      </c>
    </row>
    <row r="186" spans="1:3" x14ac:dyDescent="0.25">
      <c r="A186" s="23" t="s">
        <v>90</v>
      </c>
      <c r="B186" s="20">
        <v>44832</v>
      </c>
      <c r="C186" s="18" t="e">
        <f>#REF!-#REF!</f>
        <v>#REF!</v>
      </c>
    </row>
    <row r="187" spans="1:3" x14ac:dyDescent="0.25">
      <c r="A187" s="23" t="s">
        <v>90</v>
      </c>
      <c r="B187" s="20">
        <v>44833</v>
      </c>
      <c r="C187" s="18" t="e">
        <f>#REF!-#REF!</f>
        <v>#REF!</v>
      </c>
    </row>
    <row r="188" spans="1:3" x14ac:dyDescent="0.25">
      <c r="A188" s="23" t="s">
        <v>90</v>
      </c>
      <c r="B188" s="20">
        <v>44834</v>
      </c>
      <c r="C188" s="18" t="e">
        <f>#REF!-#REF!</f>
        <v>#REF!</v>
      </c>
    </row>
    <row r="189" spans="1:3" x14ac:dyDescent="0.25">
      <c r="A189" s="23" t="s">
        <v>90</v>
      </c>
      <c r="B189" s="20">
        <v>44837</v>
      </c>
      <c r="C189" s="18" t="e">
        <f>#REF!-#REF!</f>
        <v>#REF!</v>
      </c>
    </row>
    <row r="190" spans="1:3" x14ac:dyDescent="0.25">
      <c r="A190" s="23" t="s">
        <v>90</v>
      </c>
      <c r="B190" s="20">
        <v>44838</v>
      </c>
      <c r="C190" s="18" t="e">
        <f>#REF!-#REF!</f>
        <v>#REF!</v>
      </c>
    </row>
    <row r="191" spans="1:3" x14ac:dyDescent="0.25">
      <c r="A191" s="23" t="s">
        <v>90</v>
      </c>
      <c r="B191" s="20">
        <v>44839</v>
      </c>
      <c r="C191" s="18" t="e">
        <f>#REF!-#REF!</f>
        <v>#REF!</v>
      </c>
    </row>
    <row r="192" spans="1:3" x14ac:dyDescent="0.25">
      <c r="A192" s="23" t="s">
        <v>90</v>
      </c>
      <c r="B192" s="20">
        <v>44840</v>
      </c>
      <c r="C192" s="18" t="e">
        <f>#REF!-#REF!</f>
        <v>#REF!</v>
      </c>
    </row>
    <row r="193" spans="1:3" x14ac:dyDescent="0.25">
      <c r="A193" s="23" t="s">
        <v>90</v>
      </c>
      <c r="B193" s="20">
        <v>44841</v>
      </c>
      <c r="C193" s="18" t="e">
        <f>#REF!-#REF!</f>
        <v>#REF!</v>
      </c>
    </row>
    <row r="194" spans="1:3" x14ac:dyDescent="0.25">
      <c r="A194" s="23" t="s">
        <v>90</v>
      </c>
      <c r="B194" s="20">
        <v>44845</v>
      </c>
      <c r="C194" s="18" t="e">
        <f>#REF!-#REF!</f>
        <v>#REF!</v>
      </c>
    </row>
    <row r="195" spans="1:3" x14ac:dyDescent="0.25">
      <c r="A195" s="23" t="s">
        <v>90</v>
      </c>
      <c r="B195" s="20">
        <v>44846</v>
      </c>
      <c r="C195" s="18" t="e">
        <f>#REF!-#REF!</f>
        <v>#REF!</v>
      </c>
    </row>
    <row r="196" spans="1:3" x14ac:dyDescent="0.25">
      <c r="A196" s="23" t="s">
        <v>90</v>
      </c>
      <c r="B196" s="20">
        <v>44847</v>
      </c>
      <c r="C196" s="18" t="e">
        <f>#REF!-#REF!</f>
        <v>#REF!</v>
      </c>
    </row>
    <row r="197" spans="1:3" x14ac:dyDescent="0.25">
      <c r="A197" s="23" t="s">
        <v>90</v>
      </c>
      <c r="B197" s="20">
        <v>44848</v>
      </c>
      <c r="C197" s="18" t="e">
        <f>#REF!-#REF!</f>
        <v>#REF!</v>
      </c>
    </row>
    <row r="198" spans="1:3" x14ac:dyDescent="0.25">
      <c r="A198" s="23" t="s">
        <v>90</v>
      </c>
      <c r="B198" s="20">
        <v>44851</v>
      </c>
      <c r="C198" s="18" t="e">
        <f>#REF!-#REF!</f>
        <v>#REF!</v>
      </c>
    </row>
    <row r="199" spans="1:3" x14ac:dyDescent="0.25">
      <c r="A199" s="23" t="s">
        <v>90</v>
      </c>
      <c r="B199" s="20">
        <v>44852</v>
      </c>
      <c r="C199" s="18" t="e">
        <f>#REF!-#REF!</f>
        <v>#REF!</v>
      </c>
    </row>
    <row r="200" spans="1:3" x14ac:dyDescent="0.25">
      <c r="A200" s="23" t="s">
        <v>90</v>
      </c>
      <c r="B200" s="20">
        <v>44853</v>
      </c>
      <c r="C200" s="18" t="e">
        <f>#REF!-#REF!</f>
        <v>#REF!</v>
      </c>
    </row>
    <row r="201" spans="1:3" x14ac:dyDescent="0.25">
      <c r="A201" s="23" t="s">
        <v>90</v>
      </c>
      <c r="B201" s="20">
        <v>44854</v>
      </c>
      <c r="C201" s="18" t="e">
        <f>#REF!-#REF!</f>
        <v>#REF!</v>
      </c>
    </row>
    <row r="202" spans="1:3" x14ac:dyDescent="0.25">
      <c r="A202" s="23" t="s">
        <v>90</v>
      </c>
      <c r="B202" s="20">
        <v>44855</v>
      </c>
      <c r="C202" s="18" t="e">
        <f>#REF!-#REF!</f>
        <v>#REF!</v>
      </c>
    </row>
    <row r="203" spans="1:3" x14ac:dyDescent="0.25">
      <c r="A203" s="23" t="s">
        <v>90</v>
      </c>
      <c r="B203" s="20">
        <v>44858</v>
      </c>
      <c r="C203" s="18" t="e">
        <f>#REF!-#REF!</f>
        <v>#REF!</v>
      </c>
    </row>
    <row r="204" spans="1:3" x14ac:dyDescent="0.25">
      <c r="A204" s="23" t="s">
        <v>90</v>
      </c>
      <c r="B204" s="20">
        <v>44859</v>
      </c>
      <c r="C204" s="18" t="e">
        <f>#REF!-#REF!</f>
        <v>#REF!</v>
      </c>
    </row>
    <row r="205" spans="1:3" x14ac:dyDescent="0.25">
      <c r="A205" s="23" t="s">
        <v>90</v>
      </c>
      <c r="B205" s="20">
        <v>44860</v>
      </c>
      <c r="C205" s="18" t="e">
        <f>#REF!-#REF!</f>
        <v>#REF!</v>
      </c>
    </row>
    <row r="206" spans="1:3" x14ac:dyDescent="0.25">
      <c r="A206" s="23" t="s">
        <v>90</v>
      </c>
      <c r="B206" s="20">
        <v>44861</v>
      </c>
      <c r="C206" s="18" t="e">
        <f>#REF!-#REF!</f>
        <v>#REF!</v>
      </c>
    </row>
    <row r="207" spans="1:3" x14ac:dyDescent="0.25">
      <c r="A207" s="23" t="s">
        <v>90</v>
      </c>
      <c r="B207" s="20">
        <v>44862</v>
      </c>
      <c r="C207" s="18" t="e">
        <f>#REF!-#REF!</f>
        <v>#REF!</v>
      </c>
    </row>
    <row r="208" spans="1:3" x14ac:dyDescent="0.25">
      <c r="A208" s="23" t="s">
        <v>90</v>
      </c>
      <c r="B208" s="20">
        <v>44867</v>
      </c>
      <c r="C208" s="18" t="e">
        <f>#REF!-#REF!</f>
        <v>#REF!</v>
      </c>
    </row>
    <row r="209" spans="1:3" x14ac:dyDescent="0.25">
      <c r="A209" s="23" t="s">
        <v>90</v>
      </c>
      <c r="B209" s="20">
        <v>44868</v>
      </c>
      <c r="C209" s="18" t="e">
        <f>#REF!-#REF!</f>
        <v>#REF!</v>
      </c>
    </row>
    <row r="210" spans="1:3" x14ac:dyDescent="0.25">
      <c r="A210" s="23" t="s">
        <v>90</v>
      </c>
      <c r="B210" s="20">
        <v>44869</v>
      </c>
      <c r="C210" s="18" t="e">
        <f>#REF!-#REF!</f>
        <v>#REF!</v>
      </c>
    </row>
    <row r="211" spans="1:3" x14ac:dyDescent="0.25">
      <c r="A211" s="23" t="s">
        <v>90</v>
      </c>
      <c r="B211" s="20">
        <v>44872</v>
      </c>
      <c r="C211" s="18" t="e">
        <f>#REF!-#REF!</f>
        <v>#REF!</v>
      </c>
    </row>
    <row r="212" spans="1:3" x14ac:dyDescent="0.25">
      <c r="A212" s="23" t="s">
        <v>90</v>
      </c>
      <c r="B212" s="20">
        <v>44873</v>
      </c>
      <c r="C212" s="18" t="e">
        <f>#REF!-#REF!</f>
        <v>#REF!</v>
      </c>
    </row>
    <row r="213" spans="1:3" x14ac:dyDescent="0.25">
      <c r="A213" s="23" t="s">
        <v>90</v>
      </c>
      <c r="B213" s="20">
        <v>44874</v>
      </c>
      <c r="C213" s="18" t="e">
        <f>#REF!-#REF!</f>
        <v>#REF!</v>
      </c>
    </row>
    <row r="214" spans="1:3" x14ac:dyDescent="0.25">
      <c r="A214" s="23" t="s">
        <v>90</v>
      </c>
      <c r="B214" s="20">
        <v>44875</v>
      </c>
      <c r="C214" s="18" t="e">
        <f>#REF!-#REF!</f>
        <v>#REF!</v>
      </c>
    </row>
    <row r="215" spans="1:3" x14ac:dyDescent="0.25">
      <c r="A215" s="23" t="s">
        <v>90</v>
      </c>
      <c r="B215" s="20">
        <v>44876</v>
      </c>
      <c r="C215" s="18" t="e">
        <f>#REF!-#REF!</f>
        <v>#REF!</v>
      </c>
    </row>
    <row r="216" spans="1:3" x14ac:dyDescent="0.25">
      <c r="A216" s="23" t="s">
        <v>90</v>
      </c>
      <c r="B216" s="20">
        <v>44879</v>
      </c>
      <c r="C216" s="18" t="e">
        <f>#REF!-#REF!</f>
        <v>#REF!</v>
      </c>
    </row>
    <row r="217" spans="1:3" x14ac:dyDescent="0.25">
      <c r="A217" s="23" t="s">
        <v>90</v>
      </c>
      <c r="B217" s="20">
        <v>44880</v>
      </c>
      <c r="C217" s="18" t="e">
        <f>#REF!-#REF!</f>
        <v>#REF!</v>
      </c>
    </row>
    <row r="218" spans="1:3" x14ac:dyDescent="0.25">
      <c r="A218" s="23" t="s">
        <v>90</v>
      </c>
      <c r="B218" s="20">
        <v>44881</v>
      </c>
      <c r="C218" s="18" t="e">
        <f>#REF!-#REF!</f>
        <v>#REF!</v>
      </c>
    </row>
    <row r="219" spans="1:3" x14ac:dyDescent="0.25">
      <c r="A219" s="23" t="s">
        <v>90</v>
      </c>
      <c r="B219" s="20">
        <v>44882</v>
      </c>
      <c r="C219" s="18" t="e">
        <f>#REF!-#REF!</f>
        <v>#REF!</v>
      </c>
    </row>
    <row r="220" spans="1:3" x14ac:dyDescent="0.25">
      <c r="A220" s="23" t="s">
        <v>90</v>
      </c>
      <c r="B220" s="20">
        <v>44883</v>
      </c>
      <c r="C220" s="18" t="e">
        <f>#REF!-#REF!</f>
        <v>#REF!</v>
      </c>
    </row>
    <row r="221" spans="1:3" x14ac:dyDescent="0.25">
      <c r="A221" s="23" t="s">
        <v>90</v>
      </c>
      <c r="B221" s="20">
        <v>44886</v>
      </c>
      <c r="C221" s="18" t="e">
        <f>#REF!-#REF!</f>
        <v>#REF!</v>
      </c>
    </row>
    <row r="222" spans="1:3" x14ac:dyDescent="0.25">
      <c r="A222" s="23" t="s">
        <v>90</v>
      </c>
      <c r="B222" s="20">
        <v>44887</v>
      </c>
      <c r="C222" s="18" t="e">
        <f>#REF!-#REF!</f>
        <v>#REF!</v>
      </c>
    </row>
    <row r="223" spans="1:3" x14ac:dyDescent="0.25">
      <c r="A223" s="23" t="s">
        <v>90</v>
      </c>
      <c r="B223" s="20">
        <v>44888</v>
      </c>
      <c r="C223" s="18" t="e">
        <f>#REF!-#REF!</f>
        <v>#REF!</v>
      </c>
    </row>
    <row r="224" spans="1:3" x14ac:dyDescent="0.25">
      <c r="A224" s="23" t="s">
        <v>90</v>
      </c>
      <c r="B224" s="20">
        <v>44889</v>
      </c>
      <c r="C224" s="18" t="e">
        <f>#REF!-#REF!</f>
        <v>#REF!</v>
      </c>
    </row>
    <row r="225" spans="1:3" x14ac:dyDescent="0.25">
      <c r="A225" s="23" t="s">
        <v>90</v>
      </c>
      <c r="B225" s="20">
        <v>44890</v>
      </c>
      <c r="C225" s="18" t="e">
        <f>#REF!-#REF!</f>
        <v>#REF!</v>
      </c>
    </row>
    <row r="226" spans="1:3" x14ac:dyDescent="0.25">
      <c r="A226" s="23" t="s">
        <v>90</v>
      </c>
      <c r="B226" s="20">
        <v>44893</v>
      </c>
      <c r="C226" s="18" t="e">
        <f>#REF!-#REF!</f>
        <v>#REF!</v>
      </c>
    </row>
    <row r="227" spans="1:3" x14ac:dyDescent="0.25">
      <c r="A227" s="23" t="s">
        <v>90</v>
      </c>
      <c r="B227" s="20">
        <v>44894</v>
      </c>
      <c r="C227" s="18" t="e">
        <f>#REF!-#REF!</f>
        <v>#REF!</v>
      </c>
    </row>
    <row r="228" spans="1:3" x14ac:dyDescent="0.25">
      <c r="A228" s="23" t="s">
        <v>90</v>
      </c>
      <c r="B228" s="20">
        <v>44895</v>
      </c>
      <c r="C228" s="18" t="e">
        <f>#REF!-#REF!</f>
        <v>#REF!</v>
      </c>
    </row>
    <row r="229" spans="1:3" x14ac:dyDescent="0.25">
      <c r="A229" s="23" t="s">
        <v>90</v>
      </c>
      <c r="B229" s="20">
        <v>44896</v>
      </c>
      <c r="C229" s="18" t="e">
        <f>#REF!-#REF!</f>
        <v>#REF!</v>
      </c>
    </row>
    <row r="230" spans="1:3" x14ac:dyDescent="0.25">
      <c r="A230" s="23" t="s">
        <v>90</v>
      </c>
      <c r="B230" s="20">
        <v>44897</v>
      </c>
      <c r="C230" s="18" t="e">
        <f>#REF!-#REF!</f>
        <v>#REF!</v>
      </c>
    </row>
    <row r="231" spans="1:3" x14ac:dyDescent="0.25">
      <c r="A231" s="23" t="s">
        <v>90</v>
      </c>
      <c r="B231" s="20">
        <v>44900</v>
      </c>
      <c r="C231" s="18" t="e">
        <f>#REF!-#REF!</f>
        <v>#REF!</v>
      </c>
    </row>
    <row r="232" spans="1:3" x14ac:dyDescent="0.25">
      <c r="A232" s="23" t="s">
        <v>90</v>
      </c>
      <c r="B232" s="20">
        <v>44901</v>
      </c>
      <c r="C232" s="18" t="e">
        <f>#REF!-#REF!</f>
        <v>#REF!</v>
      </c>
    </row>
    <row r="233" spans="1:3" x14ac:dyDescent="0.25">
      <c r="A233" s="23" t="s">
        <v>90</v>
      </c>
      <c r="B233" s="20">
        <v>44902</v>
      </c>
      <c r="C233" s="18" t="e">
        <f>#REF!-#REF!</f>
        <v>#REF!</v>
      </c>
    </row>
    <row r="234" spans="1:3" x14ac:dyDescent="0.25">
      <c r="A234" s="23" t="s">
        <v>90</v>
      </c>
      <c r="B234" s="20">
        <v>44904</v>
      </c>
      <c r="C234" s="18" t="e">
        <f>#REF!-#REF!</f>
        <v>#REF!</v>
      </c>
    </row>
    <row r="235" spans="1:3" x14ac:dyDescent="0.25">
      <c r="A235" s="23" t="s">
        <v>90</v>
      </c>
      <c r="B235" s="20">
        <v>44907</v>
      </c>
      <c r="C235" s="18" t="e">
        <f>#REF!-#REF!</f>
        <v>#REF!</v>
      </c>
    </row>
    <row r="236" spans="1:3" x14ac:dyDescent="0.25">
      <c r="A236" s="21" t="s">
        <v>89</v>
      </c>
      <c r="B236" s="19">
        <v>44565</v>
      </c>
      <c r="C236" s="21" t="e">
        <f>#REF!-16421</f>
        <v>#REF!</v>
      </c>
    </row>
    <row r="237" spans="1:3" x14ac:dyDescent="0.25">
      <c r="A237" s="21" t="s">
        <v>89</v>
      </c>
      <c r="B237" s="19">
        <v>44566</v>
      </c>
      <c r="C237" s="21" t="e">
        <f>#REF!-#REF!</f>
        <v>#REF!</v>
      </c>
    </row>
    <row r="238" spans="1:3" x14ac:dyDescent="0.25">
      <c r="A238" s="21" t="s">
        <v>89</v>
      </c>
      <c r="B238" s="19">
        <v>44567</v>
      </c>
      <c r="C238" s="21" t="e">
        <f>#REF!-#REF!</f>
        <v>#REF!</v>
      </c>
    </row>
    <row r="239" spans="1:3" x14ac:dyDescent="0.25">
      <c r="A239" s="21" t="s">
        <v>89</v>
      </c>
      <c r="B239" s="19">
        <v>44568</v>
      </c>
      <c r="C239" s="21" t="e">
        <f>#REF!-#REF!</f>
        <v>#REF!</v>
      </c>
    </row>
    <row r="240" spans="1:3" x14ac:dyDescent="0.25">
      <c r="A240" s="21" t="s">
        <v>89</v>
      </c>
      <c r="B240" s="19">
        <v>44571</v>
      </c>
      <c r="C240" s="21" t="e">
        <f>#REF!-#REF!</f>
        <v>#REF!</v>
      </c>
    </row>
    <row r="241" spans="1:3" x14ac:dyDescent="0.25">
      <c r="A241" s="21" t="s">
        <v>89</v>
      </c>
      <c r="B241" s="19">
        <v>44572</v>
      </c>
      <c r="C241" s="21" t="e">
        <f>#REF!-#REF!</f>
        <v>#REF!</v>
      </c>
    </row>
    <row r="242" spans="1:3" x14ac:dyDescent="0.25">
      <c r="A242" s="21" t="s">
        <v>89</v>
      </c>
      <c r="B242" s="19">
        <v>44573</v>
      </c>
      <c r="C242" s="21" t="e">
        <f>#REF!-#REF!</f>
        <v>#REF!</v>
      </c>
    </row>
    <row r="243" spans="1:3" x14ac:dyDescent="0.25">
      <c r="A243" s="21" t="s">
        <v>89</v>
      </c>
      <c r="B243" s="19">
        <v>44574</v>
      </c>
      <c r="C243" s="21" t="e">
        <f>#REF!-#REF!</f>
        <v>#REF!</v>
      </c>
    </row>
    <row r="244" spans="1:3" x14ac:dyDescent="0.25">
      <c r="A244" s="21" t="s">
        <v>89</v>
      </c>
      <c r="B244" s="19">
        <v>44575</v>
      </c>
      <c r="C244" s="21" t="e">
        <f>#REF!-#REF!</f>
        <v>#REF!</v>
      </c>
    </row>
    <row r="245" spans="1:3" x14ac:dyDescent="0.25">
      <c r="A245" s="21" t="s">
        <v>89</v>
      </c>
      <c r="B245" s="19">
        <v>44578</v>
      </c>
      <c r="C245" s="21" t="e">
        <f>#REF!-#REF!</f>
        <v>#REF!</v>
      </c>
    </row>
    <row r="246" spans="1:3" x14ac:dyDescent="0.25">
      <c r="A246" s="21" t="s">
        <v>89</v>
      </c>
      <c r="B246" s="19">
        <v>44579</v>
      </c>
      <c r="C246" s="21" t="e">
        <f>#REF!-#REF!</f>
        <v>#REF!</v>
      </c>
    </row>
    <row r="247" spans="1:3" x14ac:dyDescent="0.25">
      <c r="A247" s="21" t="s">
        <v>89</v>
      </c>
      <c r="B247" s="19">
        <v>44580</v>
      </c>
      <c r="C247" s="21" t="e">
        <f>#REF!-#REF!</f>
        <v>#REF!</v>
      </c>
    </row>
    <row r="248" spans="1:3" x14ac:dyDescent="0.25">
      <c r="A248" s="21" t="s">
        <v>89</v>
      </c>
      <c r="B248" s="19">
        <v>44581</v>
      </c>
      <c r="C248" s="21" t="e">
        <f>#REF!-#REF!</f>
        <v>#REF!</v>
      </c>
    </row>
    <row r="249" spans="1:3" x14ac:dyDescent="0.25">
      <c r="A249" s="21" t="s">
        <v>89</v>
      </c>
      <c r="B249" s="19">
        <v>44582</v>
      </c>
      <c r="C249" s="21" t="e">
        <f>#REF!-#REF!</f>
        <v>#REF!</v>
      </c>
    </row>
    <row r="250" spans="1:3" x14ac:dyDescent="0.25">
      <c r="A250" s="21" t="s">
        <v>89</v>
      </c>
      <c r="B250" s="19">
        <v>44585</v>
      </c>
      <c r="C250" s="21" t="e">
        <f>#REF!-#REF!</f>
        <v>#REF!</v>
      </c>
    </row>
    <row r="251" spans="1:3" x14ac:dyDescent="0.25">
      <c r="A251" s="21" t="s">
        <v>89</v>
      </c>
      <c r="B251" s="19">
        <v>44586</v>
      </c>
      <c r="C251" s="21" t="e">
        <f>#REF!-#REF!</f>
        <v>#REF!</v>
      </c>
    </row>
    <row r="252" spans="1:3" x14ac:dyDescent="0.25">
      <c r="A252" s="21" t="s">
        <v>89</v>
      </c>
      <c r="B252" s="19">
        <v>44587</v>
      </c>
      <c r="C252" s="21" t="e">
        <f>#REF!-#REF!</f>
        <v>#REF!</v>
      </c>
    </row>
    <row r="253" spans="1:3" x14ac:dyDescent="0.25">
      <c r="A253" s="21" t="s">
        <v>89</v>
      </c>
      <c r="B253" s="19">
        <v>44588</v>
      </c>
      <c r="C253" s="21" t="e">
        <f>#REF!-#REF!</f>
        <v>#REF!</v>
      </c>
    </row>
    <row r="254" spans="1:3" x14ac:dyDescent="0.25">
      <c r="A254" s="21" t="s">
        <v>89</v>
      </c>
      <c r="B254" s="19">
        <v>44589</v>
      </c>
      <c r="C254" s="21" t="e">
        <f>#REF!-#REF!</f>
        <v>#REF!</v>
      </c>
    </row>
    <row r="255" spans="1:3" x14ac:dyDescent="0.25">
      <c r="A255" s="21" t="s">
        <v>89</v>
      </c>
      <c r="B255" s="19">
        <v>44592</v>
      </c>
      <c r="C255" s="21" t="e">
        <f>#REF!-#REF!</f>
        <v>#REF!</v>
      </c>
    </row>
    <row r="256" spans="1:3" x14ac:dyDescent="0.25">
      <c r="A256" s="21" t="s">
        <v>89</v>
      </c>
      <c r="B256" s="19">
        <v>44593</v>
      </c>
      <c r="C256" s="21" t="e">
        <f>#REF!-#REF!</f>
        <v>#REF!</v>
      </c>
    </row>
    <row r="257" spans="1:3" x14ac:dyDescent="0.25">
      <c r="A257" s="21" t="s">
        <v>89</v>
      </c>
      <c r="B257" s="19">
        <v>44594</v>
      </c>
      <c r="C257" s="21" t="e">
        <f>#REF!-#REF!</f>
        <v>#REF!</v>
      </c>
    </row>
    <row r="258" spans="1:3" x14ac:dyDescent="0.25">
      <c r="A258" s="21" t="s">
        <v>89</v>
      </c>
      <c r="B258" s="19">
        <v>44595</v>
      </c>
      <c r="C258" s="21" t="e">
        <f>#REF!-#REF!</f>
        <v>#REF!</v>
      </c>
    </row>
    <row r="259" spans="1:3" x14ac:dyDescent="0.25">
      <c r="A259" s="21" t="s">
        <v>89</v>
      </c>
      <c r="B259" s="19">
        <v>44596</v>
      </c>
      <c r="C259" s="21" t="e">
        <f>#REF!-#REF!</f>
        <v>#REF!</v>
      </c>
    </row>
    <row r="260" spans="1:3" x14ac:dyDescent="0.25">
      <c r="A260" s="21" t="s">
        <v>89</v>
      </c>
      <c r="B260" s="19">
        <v>44599</v>
      </c>
      <c r="C260" s="21" t="e">
        <f>#REF!-#REF!</f>
        <v>#REF!</v>
      </c>
    </row>
    <row r="261" spans="1:3" x14ac:dyDescent="0.25">
      <c r="A261" s="21" t="s">
        <v>89</v>
      </c>
      <c r="B261" s="19">
        <v>44600</v>
      </c>
      <c r="C261" s="21" t="e">
        <f>#REF!-#REF!</f>
        <v>#REF!</v>
      </c>
    </row>
    <row r="262" spans="1:3" x14ac:dyDescent="0.25">
      <c r="A262" s="21" t="s">
        <v>89</v>
      </c>
      <c r="B262" s="19">
        <v>44601</v>
      </c>
      <c r="C262" s="21" t="e">
        <f>#REF!-#REF!</f>
        <v>#REF!</v>
      </c>
    </row>
    <row r="263" spans="1:3" x14ac:dyDescent="0.25">
      <c r="A263" s="21" t="s">
        <v>89</v>
      </c>
      <c r="B263" s="19">
        <v>44602</v>
      </c>
      <c r="C263" s="21" t="e">
        <f>#REF!-#REF!</f>
        <v>#REF!</v>
      </c>
    </row>
    <row r="264" spans="1:3" x14ac:dyDescent="0.25">
      <c r="A264" s="21" t="s">
        <v>89</v>
      </c>
      <c r="B264" s="19">
        <v>44603</v>
      </c>
      <c r="C264" s="21" t="e">
        <f>#REF!-#REF!</f>
        <v>#REF!</v>
      </c>
    </row>
    <row r="265" spans="1:3" x14ac:dyDescent="0.25">
      <c r="A265" s="21" t="s">
        <v>89</v>
      </c>
      <c r="B265" s="19">
        <v>44606</v>
      </c>
      <c r="C265" s="21" t="e">
        <f>#REF!-#REF!</f>
        <v>#REF!</v>
      </c>
    </row>
    <row r="266" spans="1:3" x14ac:dyDescent="0.25">
      <c r="A266" s="21" t="s">
        <v>89</v>
      </c>
      <c r="B266" s="19">
        <v>44607</v>
      </c>
      <c r="C266" s="21" t="e">
        <f>#REF!-#REF!</f>
        <v>#REF!</v>
      </c>
    </row>
    <row r="267" spans="1:3" x14ac:dyDescent="0.25">
      <c r="A267" s="21" t="s">
        <v>89</v>
      </c>
      <c r="B267" s="19">
        <v>44608</v>
      </c>
      <c r="C267" s="21" t="e">
        <f>#REF!-#REF!</f>
        <v>#REF!</v>
      </c>
    </row>
    <row r="268" spans="1:3" x14ac:dyDescent="0.25">
      <c r="A268" s="21" t="s">
        <v>89</v>
      </c>
      <c r="B268" s="19">
        <v>44609</v>
      </c>
      <c r="C268" s="21" t="e">
        <f>#REF!-#REF!</f>
        <v>#REF!</v>
      </c>
    </row>
    <row r="269" spans="1:3" x14ac:dyDescent="0.25">
      <c r="A269" s="21" t="s">
        <v>89</v>
      </c>
      <c r="B269" s="19">
        <v>44610</v>
      </c>
      <c r="C269" s="21" t="e">
        <f>#REF!-#REF!</f>
        <v>#REF!</v>
      </c>
    </row>
    <row r="270" spans="1:3" x14ac:dyDescent="0.25">
      <c r="A270" s="21" t="s">
        <v>89</v>
      </c>
      <c r="B270" s="19">
        <v>44613</v>
      </c>
      <c r="C270" s="21" t="e">
        <f>#REF!-#REF!</f>
        <v>#REF!</v>
      </c>
    </row>
    <row r="271" spans="1:3" x14ac:dyDescent="0.25">
      <c r="A271" s="21" t="s">
        <v>89</v>
      </c>
      <c r="B271" s="19">
        <v>44614</v>
      </c>
      <c r="C271" s="21" t="e">
        <f>#REF!-#REF!</f>
        <v>#REF!</v>
      </c>
    </row>
    <row r="272" spans="1:3" x14ac:dyDescent="0.25">
      <c r="A272" s="21" t="s">
        <v>89</v>
      </c>
      <c r="B272" s="19">
        <v>44615</v>
      </c>
      <c r="C272" s="21" t="e">
        <f>#REF!-#REF!</f>
        <v>#REF!</v>
      </c>
    </row>
    <row r="273" spans="1:3" x14ac:dyDescent="0.25">
      <c r="A273" s="21" t="s">
        <v>89</v>
      </c>
      <c r="B273" s="19">
        <v>44616</v>
      </c>
      <c r="C273" s="21" t="e">
        <f>#REF!-#REF!</f>
        <v>#REF!</v>
      </c>
    </row>
    <row r="274" spans="1:3" x14ac:dyDescent="0.25">
      <c r="A274" s="21" t="s">
        <v>89</v>
      </c>
      <c r="B274" s="19">
        <v>44617</v>
      </c>
      <c r="C274" s="21" t="e">
        <f>#REF!-#REF!</f>
        <v>#REF!</v>
      </c>
    </row>
    <row r="275" spans="1:3" x14ac:dyDescent="0.25">
      <c r="A275" s="21" t="s">
        <v>89</v>
      </c>
      <c r="B275" s="19">
        <v>44620</v>
      </c>
      <c r="C275" s="21" t="e">
        <f>#REF!-#REF!</f>
        <v>#REF!</v>
      </c>
    </row>
    <row r="276" spans="1:3" x14ac:dyDescent="0.25">
      <c r="A276" s="21" t="s">
        <v>89</v>
      </c>
      <c r="B276" s="19">
        <v>44621</v>
      </c>
      <c r="C276" s="21" t="e">
        <f>#REF!-#REF!</f>
        <v>#REF!</v>
      </c>
    </row>
    <row r="277" spans="1:3" x14ac:dyDescent="0.25">
      <c r="A277" s="21" t="s">
        <v>89</v>
      </c>
      <c r="B277" s="19">
        <v>44622</v>
      </c>
      <c r="C277" s="21" t="e">
        <f>#REF!-#REF!</f>
        <v>#REF!</v>
      </c>
    </row>
    <row r="278" spans="1:3" x14ac:dyDescent="0.25">
      <c r="A278" s="21" t="s">
        <v>89</v>
      </c>
      <c r="B278" s="19">
        <v>44623</v>
      </c>
      <c r="C278" s="21" t="e">
        <f>#REF!-#REF!</f>
        <v>#REF!</v>
      </c>
    </row>
    <row r="279" spans="1:3" x14ac:dyDescent="0.25">
      <c r="A279" s="21" t="s">
        <v>89</v>
      </c>
      <c r="B279" s="19">
        <v>44624</v>
      </c>
      <c r="C279" s="21" t="e">
        <f>#REF!-#REF!</f>
        <v>#REF!</v>
      </c>
    </row>
    <row r="280" spans="1:3" x14ac:dyDescent="0.25">
      <c r="A280" s="21" t="s">
        <v>89</v>
      </c>
      <c r="B280" s="19">
        <v>44627</v>
      </c>
      <c r="C280" s="21" t="e">
        <f>#REF!-#REF!</f>
        <v>#REF!</v>
      </c>
    </row>
    <row r="281" spans="1:3" x14ac:dyDescent="0.25">
      <c r="A281" s="21" t="s">
        <v>89</v>
      </c>
      <c r="B281" s="19">
        <v>44628</v>
      </c>
      <c r="C281" s="21" t="e">
        <f>#REF!-#REF!</f>
        <v>#REF!</v>
      </c>
    </row>
    <row r="282" spans="1:3" x14ac:dyDescent="0.25">
      <c r="A282" s="21" t="s">
        <v>89</v>
      </c>
      <c r="B282" s="19">
        <v>44629</v>
      </c>
      <c r="C282" s="21" t="e">
        <f>#REF!-#REF!</f>
        <v>#REF!</v>
      </c>
    </row>
    <row r="283" spans="1:3" x14ac:dyDescent="0.25">
      <c r="A283" s="21" t="s">
        <v>89</v>
      </c>
      <c r="B283" s="19">
        <v>44630</v>
      </c>
      <c r="C283" s="21" t="e">
        <f>#REF!-#REF!</f>
        <v>#REF!</v>
      </c>
    </row>
    <row r="284" spans="1:3" x14ac:dyDescent="0.25">
      <c r="A284" s="21" t="s">
        <v>89</v>
      </c>
      <c r="B284" s="19">
        <v>44631</v>
      </c>
      <c r="C284" s="21" t="e">
        <f>#REF!-#REF!</f>
        <v>#REF!</v>
      </c>
    </row>
    <row r="285" spans="1:3" x14ac:dyDescent="0.25">
      <c r="A285" s="21" t="s">
        <v>89</v>
      </c>
      <c r="B285" s="19">
        <v>44634</v>
      </c>
      <c r="C285" s="21" t="e">
        <f>#REF!-#REF!</f>
        <v>#REF!</v>
      </c>
    </row>
    <row r="286" spans="1:3" x14ac:dyDescent="0.25">
      <c r="A286" s="21" t="s">
        <v>89</v>
      </c>
      <c r="B286" s="19">
        <v>44635</v>
      </c>
      <c r="C286" s="21" t="e">
        <f>#REF!-#REF!</f>
        <v>#REF!</v>
      </c>
    </row>
    <row r="287" spans="1:3" x14ac:dyDescent="0.25">
      <c r="A287" s="21" t="s">
        <v>89</v>
      </c>
      <c r="B287" s="19">
        <v>44636</v>
      </c>
      <c r="C287" s="21" t="e">
        <f>#REF!-#REF!</f>
        <v>#REF!</v>
      </c>
    </row>
    <row r="288" spans="1:3" x14ac:dyDescent="0.25">
      <c r="A288" s="21" t="s">
        <v>89</v>
      </c>
      <c r="B288" s="19">
        <v>44637</v>
      </c>
      <c r="C288" s="21" t="e">
        <f>#REF!-#REF!</f>
        <v>#REF!</v>
      </c>
    </row>
    <row r="289" spans="1:3" x14ac:dyDescent="0.25">
      <c r="A289" s="21" t="s">
        <v>89</v>
      </c>
      <c r="B289" s="19">
        <v>44638</v>
      </c>
      <c r="C289" s="21" t="e">
        <f>#REF!-#REF!</f>
        <v>#REF!</v>
      </c>
    </row>
    <row r="290" spans="1:3" x14ac:dyDescent="0.25">
      <c r="A290" s="21" t="s">
        <v>89</v>
      </c>
      <c r="B290" s="19">
        <v>44641</v>
      </c>
      <c r="C290" s="21" t="e">
        <f>#REF!-#REF!</f>
        <v>#REF!</v>
      </c>
    </row>
    <row r="291" spans="1:3" x14ac:dyDescent="0.25">
      <c r="A291" s="21" t="s">
        <v>89</v>
      </c>
      <c r="B291" s="19">
        <v>44642</v>
      </c>
      <c r="C291" s="21" t="e">
        <f>#REF!-#REF!</f>
        <v>#REF!</v>
      </c>
    </row>
    <row r="292" spans="1:3" x14ac:dyDescent="0.25">
      <c r="A292" s="21" t="s">
        <v>89</v>
      </c>
      <c r="B292" s="19">
        <v>44643</v>
      </c>
      <c r="C292" s="21" t="e">
        <f>#REF!-#REF!</f>
        <v>#REF!</v>
      </c>
    </row>
    <row r="293" spans="1:3" x14ac:dyDescent="0.25">
      <c r="A293" s="21" t="s">
        <v>89</v>
      </c>
      <c r="B293" s="19">
        <v>44644</v>
      </c>
      <c r="C293" s="21" t="e">
        <f>#REF!-#REF!</f>
        <v>#REF!</v>
      </c>
    </row>
    <row r="294" spans="1:3" x14ac:dyDescent="0.25">
      <c r="A294" s="21" t="s">
        <v>89</v>
      </c>
      <c r="B294" s="19">
        <v>44645</v>
      </c>
      <c r="C294" s="21" t="e">
        <f>#REF!-#REF!</f>
        <v>#REF!</v>
      </c>
    </row>
    <row r="295" spans="1:3" x14ac:dyDescent="0.25">
      <c r="A295" s="21" t="s">
        <v>89</v>
      </c>
      <c r="B295" s="19">
        <v>44648</v>
      </c>
      <c r="C295" s="21" t="e">
        <f>#REF!-#REF!</f>
        <v>#REF!</v>
      </c>
    </row>
    <row r="296" spans="1:3" x14ac:dyDescent="0.25">
      <c r="A296" s="21" t="s">
        <v>89</v>
      </c>
      <c r="B296" s="19">
        <v>44649</v>
      </c>
      <c r="C296" s="21" t="e">
        <f>#REF!-#REF!</f>
        <v>#REF!</v>
      </c>
    </row>
    <row r="297" spans="1:3" x14ac:dyDescent="0.25">
      <c r="A297" s="21" t="s">
        <v>89</v>
      </c>
      <c r="B297" s="19">
        <v>44650</v>
      </c>
      <c r="C297" s="21" t="e">
        <f>#REF!-#REF!</f>
        <v>#REF!</v>
      </c>
    </row>
    <row r="298" spans="1:3" x14ac:dyDescent="0.25">
      <c r="A298" s="21" t="s">
        <v>89</v>
      </c>
      <c r="B298" s="19">
        <v>44651</v>
      </c>
      <c r="C298" s="21" t="e">
        <f>#REF!-#REF!</f>
        <v>#REF!</v>
      </c>
    </row>
    <row r="299" spans="1:3" x14ac:dyDescent="0.25">
      <c r="A299" s="21" t="s">
        <v>89</v>
      </c>
      <c r="B299" s="19">
        <v>44652</v>
      </c>
      <c r="C299" s="21" t="e">
        <f>#REF!-#REF!</f>
        <v>#REF!</v>
      </c>
    </row>
    <row r="300" spans="1:3" x14ac:dyDescent="0.25">
      <c r="A300" s="21" t="s">
        <v>89</v>
      </c>
      <c r="B300" s="19">
        <v>44655</v>
      </c>
      <c r="C300" s="21" t="e">
        <f>#REF!-#REF!</f>
        <v>#REF!</v>
      </c>
    </row>
    <row r="301" spans="1:3" x14ac:dyDescent="0.25">
      <c r="A301" s="21" t="s">
        <v>89</v>
      </c>
      <c r="B301" s="19">
        <v>44656</v>
      </c>
      <c r="C301" s="21" t="e">
        <f>#REF!-#REF!</f>
        <v>#REF!</v>
      </c>
    </row>
    <row r="302" spans="1:3" x14ac:dyDescent="0.25">
      <c r="A302" s="21" t="s">
        <v>89</v>
      </c>
      <c r="B302" s="19">
        <v>44657</v>
      </c>
      <c r="C302" s="21" t="e">
        <f>#REF!-#REF!</f>
        <v>#REF!</v>
      </c>
    </row>
    <row r="303" spans="1:3" x14ac:dyDescent="0.25">
      <c r="A303" s="21" t="s">
        <v>89</v>
      </c>
      <c r="B303" s="19">
        <v>44658</v>
      </c>
      <c r="C303" s="21" t="e">
        <f>#REF!-#REF!</f>
        <v>#REF!</v>
      </c>
    </row>
    <row r="304" spans="1:3" x14ac:dyDescent="0.25">
      <c r="A304" s="21" t="s">
        <v>89</v>
      </c>
      <c r="B304" s="19">
        <v>44659</v>
      </c>
      <c r="C304" s="21" t="e">
        <f>#REF!-#REF!</f>
        <v>#REF!</v>
      </c>
    </row>
    <row r="305" spans="1:3" x14ac:dyDescent="0.25">
      <c r="A305" s="21" t="s">
        <v>89</v>
      </c>
      <c r="B305" s="19">
        <v>44662</v>
      </c>
      <c r="C305" s="21" t="e">
        <f>#REF!-#REF!</f>
        <v>#REF!</v>
      </c>
    </row>
    <row r="306" spans="1:3" x14ac:dyDescent="0.25">
      <c r="A306" s="21" t="s">
        <v>89</v>
      </c>
      <c r="B306" s="19">
        <v>44663</v>
      </c>
      <c r="C306" s="21" t="e">
        <f>#REF!-#REF!</f>
        <v>#REF!</v>
      </c>
    </row>
    <row r="307" spans="1:3" x14ac:dyDescent="0.25">
      <c r="A307" s="21" t="s">
        <v>89</v>
      </c>
      <c r="B307" s="19">
        <v>44664</v>
      </c>
      <c r="C307" s="21" t="e">
        <f>#REF!-#REF!</f>
        <v>#REF!</v>
      </c>
    </row>
    <row r="308" spans="1:3" x14ac:dyDescent="0.25">
      <c r="A308" s="21" t="s">
        <v>89</v>
      </c>
      <c r="B308" s="19">
        <v>44665</v>
      </c>
      <c r="C308" s="21" t="e">
        <f>#REF!-#REF!</f>
        <v>#REF!</v>
      </c>
    </row>
    <row r="309" spans="1:3" x14ac:dyDescent="0.25">
      <c r="A309" s="21" t="s">
        <v>89</v>
      </c>
      <c r="B309" s="19">
        <v>44669</v>
      </c>
      <c r="C309" s="21" t="e">
        <f>#REF!-#REF!</f>
        <v>#REF!</v>
      </c>
    </row>
    <row r="310" spans="1:3" x14ac:dyDescent="0.25">
      <c r="A310" s="21" t="s">
        <v>89</v>
      </c>
      <c r="B310" s="19">
        <v>44670</v>
      </c>
      <c r="C310" s="21" t="e">
        <f>#REF!-#REF!</f>
        <v>#REF!</v>
      </c>
    </row>
    <row r="311" spans="1:3" x14ac:dyDescent="0.25">
      <c r="A311" s="21" t="s">
        <v>89</v>
      </c>
      <c r="B311" s="19">
        <v>44671</v>
      </c>
      <c r="C311" s="21" t="e">
        <f>#REF!-#REF!</f>
        <v>#REF!</v>
      </c>
    </row>
    <row r="312" spans="1:3" x14ac:dyDescent="0.25">
      <c r="A312" s="21" t="s">
        <v>89</v>
      </c>
      <c r="B312" s="19">
        <v>44672</v>
      </c>
      <c r="C312" s="21" t="e">
        <f>#REF!-#REF!</f>
        <v>#REF!</v>
      </c>
    </row>
    <row r="313" spans="1:3" x14ac:dyDescent="0.25">
      <c r="A313" s="21" t="s">
        <v>89</v>
      </c>
      <c r="B313" s="19">
        <v>44673</v>
      </c>
      <c r="C313" s="21" t="e">
        <f>#REF!-#REF!</f>
        <v>#REF!</v>
      </c>
    </row>
    <row r="314" spans="1:3" x14ac:dyDescent="0.25">
      <c r="A314" s="21" t="s">
        <v>89</v>
      </c>
      <c r="B314" s="19">
        <v>44676</v>
      </c>
      <c r="C314" s="21" t="e">
        <f>#REF!-#REF!</f>
        <v>#REF!</v>
      </c>
    </row>
    <row r="315" spans="1:3" x14ac:dyDescent="0.25">
      <c r="A315" s="21" t="s">
        <v>89</v>
      </c>
      <c r="B315" s="19">
        <v>44677</v>
      </c>
      <c r="C315" s="21" t="e">
        <f>#REF!-#REF!</f>
        <v>#REF!</v>
      </c>
    </row>
    <row r="316" spans="1:3" x14ac:dyDescent="0.25">
      <c r="A316" s="21" t="s">
        <v>89</v>
      </c>
      <c r="B316" s="19">
        <v>44678</v>
      </c>
      <c r="C316" s="21" t="e">
        <f>#REF!-#REF!</f>
        <v>#REF!</v>
      </c>
    </row>
    <row r="317" spans="1:3" x14ac:dyDescent="0.25">
      <c r="A317" s="21" t="s">
        <v>89</v>
      </c>
      <c r="B317" s="19">
        <v>44679</v>
      </c>
      <c r="C317" s="21" t="e">
        <f>#REF!-#REF!</f>
        <v>#REF!</v>
      </c>
    </row>
    <row r="318" spans="1:3" x14ac:dyDescent="0.25">
      <c r="A318" s="21" t="s">
        <v>89</v>
      </c>
      <c r="B318" s="19">
        <v>44680</v>
      </c>
      <c r="C318" s="21" t="e">
        <f>#REF!-#REF!</f>
        <v>#REF!</v>
      </c>
    </row>
    <row r="319" spans="1:3" x14ac:dyDescent="0.25">
      <c r="A319" s="21" t="s">
        <v>89</v>
      </c>
      <c r="B319" s="19">
        <v>44683</v>
      </c>
      <c r="C319" s="21" t="e">
        <f>#REF!-#REF!</f>
        <v>#REF!</v>
      </c>
    </row>
    <row r="320" spans="1:3" x14ac:dyDescent="0.25">
      <c r="A320" s="21" t="s">
        <v>89</v>
      </c>
      <c r="B320" s="19">
        <v>44684</v>
      </c>
      <c r="C320" s="21" t="e">
        <f>#REF!-#REF!</f>
        <v>#REF!</v>
      </c>
    </row>
    <row r="321" spans="1:3" x14ac:dyDescent="0.25">
      <c r="A321" s="21" t="s">
        <v>89</v>
      </c>
      <c r="B321" s="19">
        <v>44685</v>
      </c>
      <c r="C321" s="21" t="e">
        <f>#REF!-#REF!</f>
        <v>#REF!</v>
      </c>
    </row>
    <row r="322" spans="1:3" x14ac:dyDescent="0.25">
      <c r="A322" s="21" t="s">
        <v>89</v>
      </c>
      <c r="B322" s="19">
        <v>44686</v>
      </c>
      <c r="C322" s="21" t="e">
        <f>#REF!-#REF!</f>
        <v>#REF!</v>
      </c>
    </row>
    <row r="323" spans="1:3" x14ac:dyDescent="0.25">
      <c r="A323" s="21" t="s">
        <v>89</v>
      </c>
      <c r="B323" s="19">
        <v>44687</v>
      </c>
      <c r="C323" s="21" t="e">
        <f>#REF!-#REF!</f>
        <v>#REF!</v>
      </c>
    </row>
    <row r="324" spans="1:3" x14ac:dyDescent="0.25">
      <c r="A324" s="21" t="s">
        <v>89</v>
      </c>
      <c r="B324" s="19">
        <v>44690</v>
      </c>
      <c r="C324" s="21" t="e">
        <f>#REF!-#REF!</f>
        <v>#REF!</v>
      </c>
    </row>
    <row r="325" spans="1:3" x14ac:dyDescent="0.25">
      <c r="A325" s="21" t="s">
        <v>89</v>
      </c>
      <c r="B325" s="19">
        <v>44691</v>
      </c>
      <c r="C325" s="21" t="e">
        <f>#REF!-#REF!</f>
        <v>#REF!</v>
      </c>
    </row>
    <row r="326" spans="1:3" x14ac:dyDescent="0.25">
      <c r="A326" s="21" t="s">
        <v>89</v>
      </c>
      <c r="B326" s="19">
        <v>44692</v>
      </c>
      <c r="C326" s="21" t="e">
        <f>#REF!-#REF!</f>
        <v>#REF!</v>
      </c>
    </row>
    <row r="327" spans="1:3" x14ac:dyDescent="0.25">
      <c r="A327" s="21" t="s">
        <v>89</v>
      </c>
      <c r="B327" s="19">
        <v>44693</v>
      </c>
      <c r="C327" s="21" t="e">
        <f>#REF!-#REF!</f>
        <v>#REF!</v>
      </c>
    </row>
    <row r="328" spans="1:3" x14ac:dyDescent="0.25">
      <c r="A328" s="21" t="s">
        <v>89</v>
      </c>
      <c r="B328" s="19">
        <v>44694</v>
      </c>
      <c r="C328" s="21" t="e">
        <f>#REF!-#REF!</f>
        <v>#REF!</v>
      </c>
    </row>
    <row r="329" spans="1:3" x14ac:dyDescent="0.25">
      <c r="A329" s="21" t="s">
        <v>89</v>
      </c>
      <c r="B329" s="19">
        <v>44697</v>
      </c>
      <c r="C329" s="21" t="e">
        <f>#REF!-#REF!</f>
        <v>#REF!</v>
      </c>
    </row>
    <row r="330" spans="1:3" x14ac:dyDescent="0.25">
      <c r="A330" s="21" t="s">
        <v>89</v>
      </c>
      <c r="B330" s="19">
        <v>44698</v>
      </c>
      <c r="C330" s="21" t="e">
        <f>#REF!-#REF!</f>
        <v>#REF!</v>
      </c>
    </row>
    <row r="331" spans="1:3" x14ac:dyDescent="0.25">
      <c r="A331" s="21" t="s">
        <v>89</v>
      </c>
      <c r="B331" s="19">
        <v>44699</v>
      </c>
      <c r="C331" s="21" t="e">
        <f>#REF!-#REF!</f>
        <v>#REF!</v>
      </c>
    </row>
    <row r="332" spans="1:3" x14ac:dyDescent="0.25">
      <c r="A332" s="21" t="s">
        <v>89</v>
      </c>
      <c r="B332" s="19">
        <v>44700</v>
      </c>
      <c r="C332" s="21" t="e">
        <f>#REF!-#REF!</f>
        <v>#REF!</v>
      </c>
    </row>
    <row r="333" spans="1:3" x14ac:dyDescent="0.25">
      <c r="A333" s="21" t="s">
        <v>89</v>
      </c>
      <c r="B333" s="19">
        <v>44701</v>
      </c>
      <c r="C333" s="21" t="e">
        <f>#REF!-#REF!</f>
        <v>#REF!</v>
      </c>
    </row>
    <row r="334" spans="1:3" x14ac:dyDescent="0.25">
      <c r="A334" s="21" t="s">
        <v>89</v>
      </c>
      <c r="B334" s="19">
        <v>44704</v>
      </c>
      <c r="C334" s="21" t="e">
        <f>#REF!-#REF!</f>
        <v>#REF!</v>
      </c>
    </row>
    <row r="335" spans="1:3" x14ac:dyDescent="0.25">
      <c r="A335" s="21" t="s">
        <v>89</v>
      </c>
      <c r="B335" s="19">
        <v>44705</v>
      </c>
      <c r="C335" s="21" t="e">
        <f>#REF!-#REF!</f>
        <v>#REF!</v>
      </c>
    </row>
    <row r="336" spans="1:3" x14ac:dyDescent="0.25">
      <c r="A336" s="21" t="s">
        <v>89</v>
      </c>
      <c r="B336" s="19">
        <v>44706</v>
      </c>
      <c r="C336" s="21" t="e">
        <f>#REF!-#REF!</f>
        <v>#REF!</v>
      </c>
    </row>
    <row r="337" spans="1:3" x14ac:dyDescent="0.25">
      <c r="A337" s="21" t="s">
        <v>89</v>
      </c>
      <c r="B337" s="19">
        <v>44707</v>
      </c>
      <c r="C337" s="21" t="e">
        <f>#REF!-#REF!</f>
        <v>#REF!</v>
      </c>
    </row>
    <row r="338" spans="1:3" x14ac:dyDescent="0.25">
      <c r="A338" s="21" t="s">
        <v>89</v>
      </c>
      <c r="B338" s="19">
        <v>44708</v>
      </c>
      <c r="C338" s="21" t="e">
        <f>#REF!-#REF!</f>
        <v>#REF!</v>
      </c>
    </row>
    <row r="339" spans="1:3" x14ac:dyDescent="0.25">
      <c r="A339" s="21" t="s">
        <v>89</v>
      </c>
      <c r="B339" s="19">
        <v>44711</v>
      </c>
      <c r="C339" s="21" t="e">
        <f>#REF!-#REF!</f>
        <v>#REF!</v>
      </c>
    </row>
    <row r="340" spans="1:3" x14ac:dyDescent="0.25">
      <c r="A340" s="21" t="s">
        <v>89</v>
      </c>
      <c r="B340" s="19">
        <v>44712</v>
      </c>
      <c r="C340" s="21" t="e">
        <f>#REF!-#REF!</f>
        <v>#REF!</v>
      </c>
    </row>
    <row r="341" spans="1:3" x14ac:dyDescent="0.25">
      <c r="A341" s="21" t="s">
        <v>89</v>
      </c>
      <c r="B341" s="19">
        <v>44713</v>
      </c>
      <c r="C341" s="21" t="e">
        <f>#REF!-#REF!</f>
        <v>#REF!</v>
      </c>
    </row>
    <row r="342" spans="1:3" x14ac:dyDescent="0.25">
      <c r="A342" s="21" t="s">
        <v>89</v>
      </c>
      <c r="B342" s="19">
        <v>44714</v>
      </c>
      <c r="C342" s="21" t="e">
        <f>#REF!-#REF!</f>
        <v>#REF!</v>
      </c>
    </row>
    <row r="343" spans="1:3" x14ac:dyDescent="0.25">
      <c r="A343" s="21" t="s">
        <v>89</v>
      </c>
      <c r="B343" s="19">
        <v>44715</v>
      </c>
      <c r="C343" s="21" t="e">
        <f>#REF!-#REF!</f>
        <v>#REF!</v>
      </c>
    </row>
    <row r="344" spans="1:3" x14ac:dyDescent="0.25">
      <c r="A344" s="21" t="s">
        <v>89</v>
      </c>
      <c r="B344" s="19">
        <v>44718</v>
      </c>
      <c r="C344" s="21" t="e">
        <f>#REF!-#REF!</f>
        <v>#REF!</v>
      </c>
    </row>
    <row r="345" spans="1:3" x14ac:dyDescent="0.25">
      <c r="A345" s="21" t="s">
        <v>89</v>
      </c>
      <c r="B345" s="19">
        <v>44719</v>
      </c>
      <c r="C345" s="21" t="e">
        <f>#REF!-#REF!</f>
        <v>#REF!</v>
      </c>
    </row>
    <row r="346" spans="1:3" x14ac:dyDescent="0.25">
      <c r="A346" s="21" t="s">
        <v>89</v>
      </c>
      <c r="B346" s="19">
        <v>44720</v>
      </c>
      <c r="C346" s="21" t="e">
        <f>#REF!-#REF!</f>
        <v>#REF!</v>
      </c>
    </row>
    <row r="347" spans="1:3" x14ac:dyDescent="0.25">
      <c r="A347" s="21" t="s">
        <v>89</v>
      </c>
      <c r="B347" s="19">
        <v>44721</v>
      </c>
      <c r="C347" s="21" t="e">
        <f>#REF!-#REF!</f>
        <v>#REF!</v>
      </c>
    </row>
    <row r="348" spans="1:3" x14ac:dyDescent="0.25">
      <c r="A348" s="21" t="s">
        <v>89</v>
      </c>
      <c r="B348" s="19">
        <v>44722</v>
      </c>
      <c r="C348" s="21" t="e">
        <f>#REF!-#REF!</f>
        <v>#REF!</v>
      </c>
    </row>
    <row r="349" spans="1:3" x14ac:dyDescent="0.25">
      <c r="A349" s="21" t="s">
        <v>89</v>
      </c>
      <c r="B349" s="19">
        <v>44725</v>
      </c>
      <c r="C349" s="21" t="e">
        <f>#REF!-#REF!</f>
        <v>#REF!</v>
      </c>
    </row>
    <row r="350" spans="1:3" x14ac:dyDescent="0.25">
      <c r="A350" s="21" t="s">
        <v>89</v>
      </c>
      <c r="B350" s="19">
        <v>44726</v>
      </c>
      <c r="C350" s="21" t="e">
        <f>#REF!-#REF!</f>
        <v>#REF!</v>
      </c>
    </row>
    <row r="351" spans="1:3" x14ac:dyDescent="0.25">
      <c r="A351" s="21" t="s">
        <v>89</v>
      </c>
      <c r="B351" s="19">
        <v>44727</v>
      </c>
      <c r="C351" s="21" t="e">
        <f>#REF!-#REF!</f>
        <v>#REF!</v>
      </c>
    </row>
    <row r="352" spans="1:3" x14ac:dyDescent="0.25">
      <c r="A352" s="21" t="s">
        <v>89</v>
      </c>
      <c r="B352" s="19">
        <v>44728</v>
      </c>
      <c r="C352" s="21" t="e">
        <f>#REF!-#REF!</f>
        <v>#REF!</v>
      </c>
    </row>
    <row r="353" spans="1:3" x14ac:dyDescent="0.25">
      <c r="A353" s="21" t="s">
        <v>89</v>
      </c>
      <c r="B353" s="19">
        <v>44729</v>
      </c>
      <c r="C353" s="21" t="e">
        <f>#REF!-#REF!</f>
        <v>#REF!</v>
      </c>
    </row>
    <row r="354" spans="1:3" x14ac:dyDescent="0.25">
      <c r="A354" s="21" t="s">
        <v>89</v>
      </c>
      <c r="B354" s="19">
        <v>44732</v>
      </c>
      <c r="C354" s="21" t="e">
        <f>#REF!-#REF!</f>
        <v>#REF!</v>
      </c>
    </row>
    <row r="355" spans="1:3" x14ac:dyDescent="0.25">
      <c r="A355" s="21" t="s">
        <v>89</v>
      </c>
      <c r="B355" s="19">
        <v>44734</v>
      </c>
      <c r="C355" s="21" t="e">
        <f>#REF!-#REF!</f>
        <v>#REF!</v>
      </c>
    </row>
    <row r="356" spans="1:3" x14ac:dyDescent="0.25">
      <c r="A356" s="21" t="s">
        <v>89</v>
      </c>
      <c r="B356" s="19">
        <v>44735</v>
      </c>
      <c r="C356" s="21" t="e">
        <f>#REF!-#REF!</f>
        <v>#REF!</v>
      </c>
    </row>
    <row r="357" spans="1:3" x14ac:dyDescent="0.25">
      <c r="A357" s="21" t="s">
        <v>89</v>
      </c>
      <c r="B357" s="19">
        <v>44736</v>
      </c>
      <c r="C357" s="21" t="e">
        <f>#REF!-#REF!</f>
        <v>#REF!</v>
      </c>
    </row>
    <row r="358" spans="1:3" x14ac:dyDescent="0.25">
      <c r="A358" s="21" t="s">
        <v>89</v>
      </c>
      <c r="B358" s="19">
        <v>44740</v>
      </c>
      <c r="C358" s="21" t="e">
        <f>#REF!-#REF!</f>
        <v>#REF!</v>
      </c>
    </row>
    <row r="359" spans="1:3" x14ac:dyDescent="0.25">
      <c r="A359" s="21" t="s">
        <v>89</v>
      </c>
      <c r="B359" s="19">
        <v>44741</v>
      </c>
      <c r="C359" s="21" t="e">
        <f>#REF!-#REF!</f>
        <v>#REF!</v>
      </c>
    </row>
    <row r="360" spans="1:3" x14ac:dyDescent="0.25">
      <c r="A360" s="21" t="s">
        <v>89</v>
      </c>
      <c r="B360" s="19">
        <v>44742</v>
      </c>
      <c r="C360" s="21" t="e">
        <f>#REF!-#REF!</f>
        <v>#REF!</v>
      </c>
    </row>
    <row r="361" spans="1:3" x14ac:dyDescent="0.25">
      <c r="A361" s="21" t="s">
        <v>89</v>
      </c>
      <c r="B361" s="19">
        <v>44743</v>
      </c>
      <c r="C361" s="21" t="e">
        <f>#REF!-#REF!</f>
        <v>#REF!</v>
      </c>
    </row>
    <row r="362" spans="1:3" x14ac:dyDescent="0.25">
      <c r="A362" s="21" t="s">
        <v>89</v>
      </c>
      <c r="B362" s="19">
        <v>44746</v>
      </c>
      <c r="C362" s="21" t="e">
        <f>#REF!-#REF!</f>
        <v>#REF!</v>
      </c>
    </row>
    <row r="363" spans="1:3" x14ac:dyDescent="0.25">
      <c r="A363" s="21" t="s">
        <v>89</v>
      </c>
      <c r="B363" s="19">
        <v>44747</v>
      </c>
      <c r="C363" s="21" t="e">
        <f>#REF!-#REF!</f>
        <v>#REF!</v>
      </c>
    </row>
    <row r="364" spans="1:3" x14ac:dyDescent="0.25">
      <c r="A364" s="21" t="s">
        <v>89</v>
      </c>
      <c r="B364" s="19">
        <v>44748</v>
      </c>
      <c r="C364" s="21" t="e">
        <f>#REF!-#REF!</f>
        <v>#REF!</v>
      </c>
    </row>
    <row r="365" spans="1:3" x14ac:dyDescent="0.25">
      <c r="A365" s="21" t="s">
        <v>89</v>
      </c>
      <c r="B365" s="19">
        <v>44749</v>
      </c>
      <c r="C365" s="21" t="e">
        <f>#REF!-#REF!</f>
        <v>#REF!</v>
      </c>
    </row>
    <row r="366" spans="1:3" x14ac:dyDescent="0.25">
      <c r="A366" s="21" t="s">
        <v>89</v>
      </c>
      <c r="B366" s="19">
        <v>44750</v>
      </c>
      <c r="C366" s="21" t="e">
        <f>#REF!-#REF!</f>
        <v>#REF!</v>
      </c>
    </row>
    <row r="367" spans="1:3" x14ac:dyDescent="0.25">
      <c r="A367" s="21" t="s">
        <v>89</v>
      </c>
      <c r="B367" s="19">
        <v>44753</v>
      </c>
      <c r="C367" s="21" t="e">
        <f>#REF!-#REF!</f>
        <v>#REF!</v>
      </c>
    </row>
    <row r="368" spans="1:3" x14ac:dyDescent="0.25">
      <c r="A368" s="21" t="s">
        <v>89</v>
      </c>
      <c r="B368" s="19">
        <v>44754</v>
      </c>
      <c r="C368" s="21" t="e">
        <f>#REF!-#REF!</f>
        <v>#REF!</v>
      </c>
    </row>
    <row r="369" spans="1:3" x14ac:dyDescent="0.25">
      <c r="A369" s="21" t="s">
        <v>89</v>
      </c>
      <c r="B369" s="19">
        <v>44755</v>
      </c>
      <c r="C369" s="21" t="e">
        <f>#REF!-#REF!</f>
        <v>#REF!</v>
      </c>
    </row>
    <row r="370" spans="1:3" x14ac:dyDescent="0.25">
      <c r="A370" s="21" t="s">
        <v>89</v>
      </c>
      <c r="B370" s="19">
        <v>44756</v>
      </c>
      <c r="C370" s="21" t="e">
        <f>#REF!-#REF!</f>
        <v>#REF!</v>
      </c>
    </row>
    <row r="371" spans="1:3" x14ac:dyDescent="0.25">
      <c r="A371" s="21" t="s">
        <v>89</v>
      </c>
      <c r="B371" s="19">
        <v>44757</v>
      </c>
      <c r="C371" s="21" t="e">
        <f>#REF!-#REF!</f>
        <v>#REF!</v>
      </c>
    </row>
    <row r="372" spans="1:3" x14ac:dyDescent="0.25">
      <c r="A372" s="21" t="s">
        <v>89</v>
      </c>
      <c r="B372" s="19">
        <v>44760</v>
      </c>
      <c r="C372" s="21" t="e">
        <f>#REF!-#REF!</f>
        <v>#REF!</v>
      </c>
    </row>
    <row r="373" spans="1:3" x14ac:dyDescent="0.25">
      <c r="A373" s="21" t="s">
        <v>89</v>
      </c>
      <c r="B373" s="19">
        <v>44761</v>
      </c>
      <c r="C373" s="21" t="e">
        <f>#REF!-#REF!</f>
        <v>#REF!</v>
      </c>
    </row>
    <row r="374" spans="1:3" x14ac:dyDescent="0.25">
      <c r="A374" s="21" t="s">
        <v>89</v>
      </c>
      <c r="B374" s="19">
        <v>44762</v>
      </c>
      <c r="C374" s="21" t="e">
        <f>#REF!-#REF!</f>
        <v>#REF!</v>
      </c>
    </row>
    <row r="375" spans="1:3" x14ac:dyDescent="0.25">
      <c r="A375" s="21" t="s">
        <v>89</v>
      </c>
      <c r="B375" s="19">
        <v>44763</v>
      </c>
      <c r="C375" s="21" t="e">
        <f>#REF!-#REF!</f>
        <v>#REF!</v>
      </c>
    </row>
    <row r="376" spans="1:3" x14ac:dyDescent="0.25">
      <c r="A376" s="21" t="s">
        <v>89</v>
      </c>
      <c r="B376" s="19">
        <v>44764</v>
      </c>
      <c r="C376" s="21" t="e">
        <f>#REF!-#REF!</f>
        <v>#REF!</v>
      </c>
    </row>
    <row r="377" spans="1:3" x14ac:dyDescent="0.25">
      <c r="A377" s="21" t="s">
        <v>89</v>
      </c>
      <c r="B377" s="19">
        <v>44767</v>
      </c>
      <c r="C377" s="21" t="e">
        <f>#REF!-#REF!</f>
        <v>#REF!</v>
      </c>
    </row>
    <row r="378" spans="1:3" x14ac:dyDescent="0.25">
      <c r="A378" s="21" t="s">
        <v>89</v>
      </c>
      <c r="B378" s="19">
        <v>44768</v>
      </c>
      <c r="C378" s="21" t="e">
        <f>#REF!-#REF!</f>
        <v>#REF!</v>
      </c>
    </row>
    <row r="379" spans="1:3" x14ac:dyDescent="0.25">
      <c r="A379" s="21" t="s">
        <v>89</v>
      </c>
      <c r="B379" s="19">
        <v>44769</v>
      </c>
      <c r="C379" s="21" t="e">
        <f>#REF!-#REF!</f>
        <v>#REF!</v>
      </c>
    </row>
    <row r="380" spans="1:3" x14ac:dyDescent="0.25">
      <c r="A380" s="21" t="s">
        <v>89</v>
      </c>
      <c r="B380" s="19">
        <v>44770</v>
      </c>
      <c r="C380" s="21" t="e">
        <f>#REF!-#REF!</f>
        <v>#REF!</v>
      </c>
    </row>
    <row r="381" spans="1:3" x14ac:dyDescent="0.25">
      <c r="A381" s="21" t="s">
        <v>89</v>
      </c>
      <c r="B381" s="19">
        <v>44771</v>
      </c>
      <c r="C381" s="21" t="e">
        <f>#REF!-#REF!</f>
        <v>#REF!</v>
      </c>
    </row>
    <row r="382" spans="1:3" x14ac:dyDescent="0.25">
      <c r="A382" s="21" t="s">
        <v>89</v>
      </c>
      <c r="B382" s="19">
        <v>44774</v>
      </c>
      <c r="C382" s="21" t="e">
        <f>#REF!-#REF!</f>
        <v>#REF!</v>
      </c>
    </row>
    <row r="383" spans="1:3" x14ac:dyDescent="0.25">
      <c r="A383" s="21" t="s">
        <v>89</v>
      </c>
      <c r="B383" s="19">
        <v>44775</v>
      </c>
      <c r="C383" s="21" t="e">
        <f>#REF!-#REF!</f>
        <v>#REF!</v>
      </c>
    </row>
    <row r="384" spans="1:3" x14ac:dyDescent="0.25">
      <c r="A384" s="21" t="s">
        <v>89</v>
      </c>
      <c r="B384" s="19">
        <v>44776</v>
      </c>
      <c r="C384" s="21" t="e">
        <f>#REF!-#REF!</f>
        <v>#REF!</v>
      </c>
    </row>
    <row r="385" spans="1:3" x14ac:dyDescent="0.25">
      <c r="A385" s="21" t="s">
        <v>89</v>
      </c>
      <c r="B385" s="19">
        <v>44777</v>
      </c>
      <c r="C385" s="21" t="e">
        <f>#REF!-#REF!</f>
        <v>#REF!</v>
      </c>
    </row>
    <row r="386" spans="1:3" x14ac:dyDescent="0.25">
      <c r="A386" s="21" t="s">
        <v>89</v>
      </c>
      <c r="B386" s="19">
        <v>44778</v>
      </c>
      <c r="C386" s="21" t="e">
        <f>#REF!-#REF!</f>
        <v>#REF!</v>
      </c>
    </row>
    <row r="387" spans="1:3" x14ac:dyDescent="0.25">
      <c r="A387" s="21" t="s">
        <v>89</v>
      </c>
      <c r="B387" s="19">
        <v>44781</v>
      </c>
      <c r="C387" s="21" t="e">
        <f>#REF!-#REF!</f>
        <v>#REF!</v>
      </c>
    </row>
    <row r="388" spans="1:3" x14ac:dyDescent="0.25">
      <c r="A388" s="21" t="s">
        <v>89</v>
      </c>
      <c r="B388" s="19">
        <v>44782</v>
      </c>
      <c r="C388" s="21" t="e">
        <f>#REF!-#REF!</f>
        <v>#REF!</v>
      </c>
    </row>
    <row r="389" spans="1:3" x14ac:dyDescent="0.25">
      <c r="A389" s="21" t="s">
        <v>89</v>
      </c>
      <c r="B389" s="19">
        <v>44783</v>
      </c>
      <c r="C389" s="21" t="e">
        <f>#REF!-#REF!</f>
        <v>#REF!</v>
      </c>
    </row>
    <row r="390" spans="1:3" x14ac:dyDescent="0.25">
      <c r="A390" s="21" t="s">
        <v>89</v>
      </c>
      <c r="B390" s="19">
        <v>44784</v>
      </c>
      <c r="C390" s="21" t="e">
        <f>#REF!-#REF!</f>
        <v>#REF!</v>
      </c>
    </row>
    <row r="391" spans="1:3" x14ac:dyDescent="0.25">
      <c r="A391" s="21" t="s">
        <v>89</v>
      </c>
      <c r="B391" s="19">
        <v>44785</v>
      </c>
      <c r="C391" s="21" t="e">
        <f>#REF!-#REF!</f>
        <v>#REF!</v>
      </c>
    </row>
    <row r="392" spans="1:3" x14ac:dyDescent="0.25">
      <c r="A392" s="21" t="s">
        <v>89</v>
      </c>
      <c r="B392" s="19">
        <v>44789</v>
      </c>
      <c r="C392" s="21" t="e">
        <f>#REF!-#REF!</f>
        <v>#REF!</v>
      </c>
    </row>
    <row r="393" spans="1:3" x14ac:dyDescent="0.25">
      <c r="A393" s="21" t="s">
        <v>89</v>
      </c>
      <c r="B393" s="19">
        <v>44790</v>
      </c>
      <c r="C393" s="21" t="e">
        <f>#REF!-#REF!</f>
        <v>#REF!</v>
      </c>
    </row>
    <row r="394" spans="1:3" x14ac:dyDescent="0.25">
      <c r="A394" s="21" t="s">
        <v>89</v>
      </c>
      <c r="B394" s="19">
        <v>44791</v>
      </c>
      <c r="C394" s="21" t="e">
        <f>#REF!-#REF!</f>
        <v>#REF!</v>
      </c>
    </row>
    <row r="395" spans="1:3" x14ac:dyDescent="0.25">
      <c r="A395" s="21" t="s">
        <v>89</v>
      </c>
      <c r="B395" s="19">
        <v>44792</v>
      </c>
      <c r="C395" s="21" t="e">
        <f>#REF!-#REF!</f>
        <v>#REF!</v>
      </c>
    </row>
    <row r="396" spans="1:3" x14ac:dyDescent="0.25">
      <c r="A396" s="21" t="s">
        <v>89</v>
      </c>
      <c r="B396" s="19">
        <v>44795</v>
      </c>
      <c r="C396" s="21" t="e">
        <f>#REF!-#REF!</f>
        <v>#REF!</v>
      </c>
    </row>
    <row r="397" spans="1:3" x14ac:dyDescent="0.25">
      <c r="A397" s="21" t="s">
        <v>89</v>
      </c>
      <c r="B397" s="19">
        <v>44796</v>
      </c>
      <c r="C397" s="21" t="e">
        <f>#REF!-#REF!</f>
        <v>#REF!</v>
      </c>
    </row>
    <row r="398" spans="1:3" x14ac:dyDescent="0.25">
      <c r="A398" s="21" t="s">
        <v>89</v>
      </c>
      <c r="B398" s="19">
        <v>44797</v>
      </c>
      <c r="C398" s="21" t="e">
        <f>#REF!-#REF!</f>
        <v>#REF!</v>
      </c>
    </row>
    <row r="399" spans="1:3" x14ac:dyDescent="0.25">
      <c r="A399" s="21" t="s">
        <v>89</v>
      </c>
      <c r="B399" s="19">
        <v>44798</v>
      </c>
      <c r="C399" s="21" t="e">
        <f>#REF!-#REF!</f>
        <v>#REF!</v>
      </c>
    </row>
    <row r="400" spans="1:3" x14ac:dyDescent="0.25">
      <c r="A400" s="21" t="s">
        <v>89</v>
      </c>
      <c r="B400" s="19">
        <v>44799</v>
      </c>
      <c r="C400" s="21" t="e">
        <f>#REF!-#REF!</f>
        <v>#REF!</v>
      </c>
    </row>
    <row r="401" spans="1:3" x14ac:dyDescent="0.25">
      <c r="A401" s="21" t="s">
        <v>89</v>
      </c>
      <c r="B401" s="19">
        <v>44802</v>
      </c>
      <c r="C401" s="21" t="e">
        <f>#REF!-#REF!</f>
        <v>#REF!</v>
      </c>
    </row>
    <row r="402" spans="1:3" x14ac:dyDescent="0.25">
      <c r="A402" s="21" t="s">
        <v>89</v>
      </c>
      <c r="B402" s="19">
        <v>44803</v>
      </c>
      <c r="C402" s="21" t="e">
        <f>#REF!-#REF!</f>
        <v>#REF!</v>
      </c>
    </row>
    <row r="403" spans="1:3" x14ac:dyDescent="0.25">
      <c r="A403" s="21" t="s">
        <v>89</v>
      </c>
      <c r="B403" s="19">
        <v>44804</v>
      </c>
      <c r="C403" s="21" t="e">
        <f>#REF!-#REF!</f>
        <v>#REF!</v>
      </c>
    </row>
    <row r="404" spans="1:3" x14ac:dyDescent="0.25">
      <c r="A404" s="21" t="s">
        <v>89</v>
      </c>
      <c r="B404" s="19">
        <v>44805</v>
      </c>
      <c r="C404" s="21" t="e">
        <f>#REF!-#REF!</f>
        <v>#REF!</v>
      </c>
    </row>
    <row r="405" spans="1:3" x14ac:dyDescent="0.25">
      <c r="A405" s="21" t="s">
        <v>89</v>
      </c>
      <c r="B405" s="19">
        <v>44806</v>
      </c>
      <c r="C405" s="21" t="e">
        <f>#REF!-#REF!</f>
        <v>#REF!</v>
      </c>
    </row>
    <row r="406" spans="1:3" x14ac:dyDescent="0.25">
      <c r="A406" s="21" t="s">
        <v>89</v>
      </c>
      <c r="B406" s="20">
        <v>44809</v>
      </c>
      <c r="C406" s="21" t="e">
        <f>#REF!-#REF!</f>
        <v>#REF!</v>
      </c>
    </row>
    <row r="407" spans="1:3" x14ac:dyDescent="0.25">
      <c r="A407" s="21" t="s">
        <v>89</v>
      </c>
      <c r="B407" s="20">
        <v>44810</v>
      </c>
      <c r="C407" s="21" t="e">
        <f>#REF!-#REF!</f>
        <v>#REF!</v>
      </c>
    </row>
    <row r="408" spans="1:3" x14ac:dyDescent="0.25">
      <c r="A408" s="21" t="s">
        <v>89</v>
      </c>
      <c r="B408" s="20">
        <v>44811</v>
      </c>
      <c r="C408" s="21" t="e">
        <f>#REF!-#REF!</f>
        <v>#REF!</v>
      </c>
    </row>
    <row r="409" spans="1:3" x14ac:dyDescent="0.25">
      <c r="A409" s="21" t="s">
        <v>89</v>
      </c>
      <c r="B409" s="20">
        <v>44812</v>
      </c>
      <c r="C409" s="21" t="e">
        <f>#REF!-#REF!</f>
        <v>#REF!</v>
      </c>
    </row>
    <row r="410" spans="1:3" x14ac:dyDescent="0.25">
      <c r="A410" s="21" t="s">
        <v>89</v>
      </c>
      <c r="B410" s="20">
        <v>44813</v>
      </c>
      <c r="C410" s="21" t="e">
        <f>#REF!-#REF!</f>
        <v>#REF!</v>
      </c>
    </row>
    <row r="411" spans="1:3" x14ac:dyDescent="0.25">
      <c r="A411" s="21" t="s">
        <v>89</v>
      </c>
      <c r="B411" s="20">
        <v>44816</v>
      </c>
      <c r="C411" s="21" t="e">
        <f>#REF!-#REF!</f>
        <v>#REF!</v>
      </c>
    </row>
    <row r="412" spans="1:3" x14ac:dyDescent="0.25">
      <c r="A412" s="21" t="s">
        <v>89</v>
      </c>
      <c r="B412" s="20">
        <v>44817</v>
      </c>
      <c r="C412" s="21" t="e">
        <f>#REF!-#REF!</f>
        <v>#REF!</v>
      </c>
    </row>
    <row r="413" spans="1:3" x14ac:dyDescent="0.25">
      <c r="A413" s="21" t="s">
        <v>89</v>
      </c>
      <c r="B413" s="20">
        <v>44818</v>
      </c>
      <c r="C413" s="21" t="e">
        <f>#REF!-#REF!</f>
        <v>#REF!</v>
      </c>
    </row>
    <row r="414" spans="1:3" x14ac:dyDescent="0.25">
      <c r="A414" s="21" t="s">
        <v>89</v>
      </c>
      <c r="B414" s="20">
        <v>44819</v>
      </c>
      <c r="C414" s="21" t="e">
        <f>#REF!-#REF!</f>
        <v>#REF!</v>
      </c>
    </row>
    <row r="415" spans="1:3" x14ac:dyDescent="0.25">
      <c r="A415" s="21" t="s">
        <v>89</v>
      </c>
      <c r="B415" s="20">
        <v>44824</v>
      </c>
      <c r="C415" s="21" t="e">
        <f>#REF!-#REF!</f>
        <v>#REF!</v>
      </c>
    </row>
    <row r="416" spans="1:3" x14ac:dyDescent="0.25">
      <c r="A416" s="21" t="s">
        <v>89</v>
      </c>
      <c r="B416" s="20">
        <v>44825</v>
      </c>
      <c r="C416" s="21" t="e">
        <f>#REF!-#REF!</f>
        <v>#REF!</v>
      </c>
    </row>
    <row r="417" spans="1:3" x14ac:dyDescent="0.25">
      <c r="A417" s="21" t="s">
        <v>89</v>
      </c>
      <c r="B417" s="20">
        <v>44826</v>
      </c>
      <c r="C417" s="21" t="e">
        <f>#REF!-#REF!</f>
        <v>#REF!</v>
      </c>
    </row>
    <row r="418" spans="1:3" x14ac:dyDescent="0.25">
      <c r="A418" s="21" t="s">
        <v>89</v>
      </c>
      <c r="B418" s="20">
        <v>44827</v>
      </c>
      <c r="C418" s="21" t="e">
        <f>#REF!-#REF!</f>
        <v>#REF!</v>
      </c>
    </row>
    <row r="419" spans="1:3" x14ac:dyDescent="0.25">
      <c r="A419" s="21" t="s">
        <v>89</v>
      </c>
      <c r="B419" s="20">
        <v>44830</v>
      </c>
      <c r="C419" s="21" t="e">
        <f>#REF!-#REF!</f>
        <v>#REF!</v>
      </c>
    </row>
    <row r="420" spans="1:3" x14ac:dyDescent="0.25">
      <c r="A420" s="21" t="s">
        <v>89</v>
      </c>
      <c r="B420" s="20">
        <v>44831</v>
      </c>
      <c r="C420" s="21" t="e">
        <f>#REF!-#REF!</f>
        <v>#REF!</v>
      </c>
    </row>
    <row r="421" spans="1:3" x14ac:dyDescent="0.25">
      <c r="A421" s="21" t="s">
        <v>89</v>
      </c>
      <c r="B421" s="20">
        <v>44832</v>
      </c>
      <c r="C421" s="21" t="e">
        <f>#REF!-#REF!</f>
        <v>#REF!</v>
      </c>
    </row>
    <row r="422" spans="1:3" x14ac:dyDescent="0.25">
      <c r="A422" s="21" t="s">
        <v>89</v>
      </c>
      <c r="B422" s="20">
        <v>44833</v>
      </c>
      <c r="C422" s="21" t="e">
        <f>#REF!-#REF!</f>
        <v>#REF!</v>
      </c>
    </row>
    <row r="423" spans="1:3" x14ac:dyDescent="0.25">
      <c r="A423" s="21" t="s">
        <v>89</v>
      </c>
      <c r="B423" s="20">
        <v>44834</v>
      </c>
      <c r="C423" s="21" t="e">
        <f>#REF!-#REF!</f>
        <v>#REF!</v>
      </c>
    </row>
    <row r="424" spans="1:3" x14ac:dyDescent="0.25">
      <c r="A424" s="21" t="s">
        <v>89</v>
      </c>
      <c r="B424" s="20">
        <v>44837</v>
      </c>
      <c r="C424" s="21" t="e">
        <f>#REF!-#REF!</f>
        <v>#REF!</v>
      </c>
    </row>
    <row r="425" spans="1:3" x14ac:dyDescent="0.25">
      <c r="A425" s="21" t="s">
        <v>89</v>
      </c>
      <c r="B425" s="20">
        <v>44838</v>
      </c>
      <c r="C425" s="21" t="e">
        <f>#REF!-#REF!</f>
        <v>#REF!</v>
      </c>
    </row>
    <row r="426" spans="1:3" x14ac:dyDescent="0.25">
      <c r="A426" s="21" t="s">
        <v>89</v>
      </c>
      <c r="B426" s="20">
        <v>44839</v>
      </c>
      <c r="C426" s="21" t="e">
        <f>#REF!-#REF!</f>
        <v>#REF!</v>
      </c>
    </row>
    <row r="427" spans="1:3" x14ac:dyDescent="0.25">
      <c r="A427" s="21" t="s">
        <v>89</v>
      </c>
      <c r="B427" s="20">
        <v>44840</v>
      </c>
      <c r="C427" s="21" t="e">
        <f>#REF!-#REF!</f>
        <v>#REF!</v>
      </c>
    </row>
    <row r="428" spans="1:3" x14ac:dyDescent="0.25">
      <c r="A428" s="21" t="s">
        <v>89</v>
      </c>
      <c r="B428" s="20">
        <v>44841</v>
      </c>
      <c r="C428" s="21" t="e">
        <f>#REF!-#REF!</f>
        <v>#REF!</v>
      </c>
    </row>
    <row r="429" spans="1:3" x14ac:dyDescent="0.25">
      <c r="A429" s="21" t="s">
        <v>89</v>
      </c>
      <c r="B429" s="20">
        <v>44845</v>
      </c>
      <c r="C429" s="21" t="e">
        <f>#REF!-#REF!</f>
        <v>#REF!</v>
      </c>
    </row>
    <row r="430" spans="1:3" x14ac:dyDescent="0.25">
      <c r="A430" s="21" t="s">
        <v>89</v>
      </c>
      <c r="B430" s="20">
        <v>44846</v>
      </c>
      <c r="C430" s="21" t="e">
        <f>#REF!-#REF!</f>
        <v>#REF!</v>
      </c>
    </row>
    <row r="431" spans="1:3" x14ac:dyDescent="0.25">
      <c r="A431" s="21" t="s">
        <v>89</v>
      </c>
      <c r="B431" s="20">
        <v>44847</v>
      </c>
      <c r="C431" s="21" t="e">
        <f>#REF!-#REF!</f>
        <v>#REF!</v>
      </c>
    </row>
    <row r="432" spans="1:3" x14ac:dyDescent="0.25">
      <c r="A432" s="21" t="s">
        <v>89</v>
      </c>
      <c r="B432" s="20">
        <v>44848</v>
      </c>
      <c r="C432" s="21" t="e">
        <f>#REF!-#REF!</f>
        <v>#REF!</v>
      </c>
    </row>
    <row r="433" spans="1:3" x14ac:dyDescent="0.25">
      <c r="A433" s="21" t="s">
        <v>89</v>
      </c>
      <c r="B433" s="20">
        <v>44851</v>
      </c>
      <c r="C433" s="21" t="e">
        <f>#REF!-#REF!</f>
        <v>#REF!</v>
      </c>
    </row>
    <row r="434" spans="1:3" x14ac:dyDescent="0.25">
      <c r="A434" s="21" t="s">
        <v>89</v>
      </c>
      <c r="B434" s="20">
        <v>44852</v>
      </c>
      <c r="C434" s="21" t="e">
        <f>#REF!-#REF!</f>
        <v>#REF!</v>
      </c>
    </row>
    <row r="435" spans="1:3" x14ac:dyDescent="0.25">
      <c r="A435" s="21" t="s">
        <v>89</v>
      </c>
      <c r="B435" s="20">
        <v>44853</v>
      </c>
      <c r="C435" s="21" t="e">
        <f>#REF!-#REF!</f>
        <v>#REF!</v>
      </c>
    </row>
    <row r="436" spans="1:3" x14ac:dyDescent="0.25">
      <c r="A436" s="21" t="s">
        <v>89</v>
      </c>
      <c r="B436" s="20">
        <v>44854</v>
      </c>
      <c r="C436" s="21" t="e">
        <f>#REF!-#REF!</f>
        <v>#REF!</v>
      </c>
    </row>
    <row r="437" spans="1:3" x14ac:dyDescent="0.25">
      <c r="A437" s="21" t="s">
        <v>89</v>
      </c>
      <c r="B437" s="20">
        <v>44855</v>
      </c>
      <c r="C437" s="21" t="e">
        <f>#REF!-#REF!</f>
        <v>#REF!</v>
      </c>
    </row>
    <row r="438" spans="1:3" x14ac:dyDescent="0.25">
      <c r="A438" s="21" t="s">
        <v>89</v>
      </c>
      <c r="B438" s="20">
        <v>44858</v>
      </c>
      <c r="C438" s="21" t="e">
        <f>#REF!-#REF!</f>
        <v>#REF!</v>
      </c>
    </row>
    <row r="439" spans="1:3" x14ac:dyDescent="0.25">
      <c r="A439" s="21" t="s">
        <v>89</v>
      </c>
      <c r="B439" s="20">
        <v>44859</v>
      </c>
      <c r="C439" s="21" t="e">
        <f>#REF!-#REF!</f>
        <v>#REF!</v>
      </c>
    </row>
    <row r="440" spans="1:3" x14ac:dyDescent="0.25">
      <c r="A440" s="21" t="s">
        <v>89</v>
      </c>
      <c r="B440" s="20">
        <v>44860</v>
      </c>
      <c r="C440" s="21" t="e">
        <f>#REF!-#REF!</f>
        <v>#REF!</v>
      </c>
    </row>
    <row r="441" spans="1:3" x14ac:dyDescent="0.25">
      <c r="A441" s="21" t="s">
        <v>89</v>
      </c>
      <c r="B441" s="20">
        <v>44861</v>
      </c>
      <c r="C441" s="21" t="e">
        <f>#REF!-#REF!</f>
        <v>#REF!</v>
      </c>
    </row>
    <row r="442" spans="1:3" x14ac:dyDescent="0.25">
      <c r="A442" s="21" t="s">
        <v>89</v>
      </c>
      <c r="B442" s="20">
        <v>44862</v>
      </c>
      <c r="C442" s="21" t="e">
        <f>#REF!-#REF!</f>
        <v>#REF!</v>
      </c>
    </row>
    <row r="443" spans="1:3" x14ac:dyDescent="0.25">
      <c r="A443" s="21" t="s">
        <v>89</v>
      </c>
      <c r="B443" s="20">
        <v>44867</v>
      </c>
      <c r="C443" s="21" t="e">
        <f>#REF!-#REF!</f>
        <v>#REF!</v>
      </c>
    </row>
    <row r="444" spans="1:3" x14ac:dyDescent="0.25">
      <c r="A444" s="21" t="s">
        <v>89</v>
      </c>
      <c r="B444" s="20">
        <v>44868</v>
      </c>
      <c r="C444" s="21" t="e">
        <f>#REF!-#REF!</f>
        <v>#REF!</v>
      </c>
    </row>
    <row r="445" spans="1:3" x14ac:dyDescent="0.25">
      <c r="A445" s="21" t="s">
        <v>89</v>
      </c>
      <c r="B445" s="20">
        <v>44869</v>
      </c>
      <c r="C445" s="21" t="e">
        <f>#REF!-#REF!</f>
        <v>#REF!</v>
      </c>
    </row>
    <row r="446" spans="1:3" x14ac:dyDescent="0.25">
      <c r="A446" s="21" t="s">
        <v>89</v>
      </c>
      <c r="B446" s="20">
        <v>44872</v>
      </c>
      <c r="C446" s="21" t="e">
        <f>#REF!-#REF!</f>
        <v>#REF!</v>
      </c>
    </row>
    <row r="447" spans="1:3" x14ac:dyDescent="0.25">
      <c r="A447" s="21" t="s">
        <v>89</v>
      </c>
      <c r="B447" s="20">
        <v>44873</v>
      </c>
      <c r="C447" s="21" t="e">
        <f>#REF!-#REF!</f>
        <v>#REF!</v>
      </c>
    </row>
    <row r="448" spans="1:3" x14ac:dyDescent="0.25">
      <c r="A448" s="21" t="s">
        <v>89</v>
      </c>
      <c r="B448" s="20">
        <v>44874</v>
      </c>
      <c r="C448" s="21" t="e">
        <f>#REF!-#REF!</f>
        <v>#REF!</v>
      </c>
    </row>
    <row r="449" spans="1:3" x14ac:dyDescent="0.25">
      <c r="A449" s="21" t="s">
        <v>89</v>
      </c>
      <c r="B449" s="20">
        <v>44875</v>
      </c>
      <c r="C449" s="21" t="e">
        <f>#REF!-#REF!</f>
        <v>#REF!</v>
      </c>
    </row>
    <row r="450" spans="1:3" x14ac:dyDescent="0.25">
      <c r="A450" s="21" t="s">
        <v>89</v>
      </c>
      <c r="B450" s="20">
        <v>44876</v>
      </c>
      <c r="C450" s="21" t="e">
        <f>#REF!-#REF!</f>
        <v>#REF!</v>
      </c>
    </row>
    <row r="451" spans="1:3" x14ac:dyDescent="0.25">
      <c r="A451" s="21" t="s">
        <v>89</v>
      </c>
      <c r="B451" s="20">
        <v>44879</v>
      </c>
      <c r="C451" s="21" t="e">
        <f>#REF!-#REF!</f>
        <v>#REF!</v>
      </c>
    </row>
    <row r="452" spans="1:3" x14ac:dyDescent="0.25">
      <c r="A452" s="21" t="s">
        <v>89</v>
      </c>
      <c r="B452" s="20">
        <v>44880</v>
      </c>
      <c r="C452" s="21" t="e">
        <f>#REF!-#REF!</f>
        <v>#REF!</v>
      </c>
    </row>
    <row r="453" spans="1:3" x14ac:dyDescent="0.25">
      <c r="A453" s="21" t="s">
        <v>89</v>
      </c>
      <c r="B453" s="20">
        <v>44881</v>
      </c>
      <c r="C453" s="21" t="e">
        <f>#REF!-#REF!</f>
        <v>#REF!</v>
      </c>
    </row>
    <row r="454" spans="1:3" x14ac:dyDescent="0.25">
      <c r="A454" s="21" t="s">
        <v>89</v>
      </c>
      <c r="B454" s="20">
        <v>44882</v>
      </c>
      <c r="C454" s="21" t="e">
        <f>#REF!-#REF!</f>
        <v>#REF!</v>
      </c>
    </row>
    <row r="455" spans="1:3" x14ac:dyDescent="0.25">
      <c r="A455" s="21" t="s">
        <v>89</v>
      </c>
      <c r="B455" s="20">
        <v>44883</v>
      </c>
      <c r="C455" s="21" t="e">
        <f>#REF!-#REF!</f>
        <v>#REF!</v>
      </c>
    </row>
    <row r="456" spans="1:3" x14ac:dyDescent="0.25">
      <c r="A456" s="21" t="s">
        <v>89</v>
      </c>
      <c r="B456" s="20">
        <v>44886</v>
      </c>
      <c r="C456" s="21" t="e">
        <f>#REF!-#REF!</f>
        <v>#REF!</v>
      </c>
    </row>
    <row r="457" spans="1:3" x14ac:dyDescent="0.25">
      <c r="A457" s="21" t="s">
        <v>89</v>
      </c>
      <c r="B457" s="20">
        <v>44887</v>
      </c>
      <c r="C457" s="21" t="e">
        <f>#REF!-#REF!</f>
        <v>#REF!</v>
      </c>
    </row>
    <row r="458" spans="1:3" x14ac:dyDescent="0.25">
      <c r="A458" s="21" t="s">
        <v>89</v>
      </c>
      <c r="B458" s="20">
        <v>44888</v>
      </c>
      <c r="C458" s="21" t="e">
        <f>#REF!-#REF!</f>
        <v>#REF!</v>
      </c>
    </row>
    <row r="459" spans="1:3" x14ac:dyDescent="0.25">
      <c r="A459" s="21" t="s">
        <v>89</v>
      </c>
      <c r="B459" s="20">
        <v>44889</v>
      </c>
      <c r="C459" s="21" t="e">
        <f>#REF!-#REF!</f>
        <v>#REF!</v>
      </c>
    </row>
    <row r="460" spans="1:3" x14ac:dyDescent="0.25">
      <c r="A460" s="21" t="s">
        <v>89</v>
      </c>
      <c r="B460" s="20">
        <v>44890</v>
      </c>
      <c r="C460" s="21" t="e">
        <f>#REF!-#REF!</f>
        <v>#REF!</v>
      </c>
    </row>
    <row r="461" spans="1:3" x14ac:dyDescent="0.25">
      <c r="A461" s="21" t="s">
        <v>89</v>
      </c>
      <c r="B461" s="20">
        <v>44893</v>
      </c>
      <c r="C461" s="21" t="e">
        <f>#REF!-#REF!</f>
        <v>#REF!</v>
      </c>
    </row>
    <row r="462" spans="1:3" x14ac:dyDescent="0.25">
      <c r="A462" s="21" t="s">
        <v>89</v>
      </c>
      <c r="B462" s="20">
        <v>44894</v>
      </c>
      <c r="C462" s="21" t="e">
        <f>#REF!-#REF!</f>
        <v>#REF!</v>
      </c>
    </row>
    <row r="463" spans="1:3" x14ac:dyDescent="0.25">
      <c r="A463" s="21" t="s">
        <v>89</v>
      </c>
      <c r="B463" s="20">
        <v>44895</v>
      </c>
      <c r="C463" s="21" t="e">
        <f>#REF!-#REF!</f>
        <v>#REF!</v>
      </c>
    </row>
    <row r="464" spans="1:3" x14ac:dyDescent="0.25">
      <c r="A464" s="21" t="s">
        <v>89</v>
      </c>
      <c r="B464" s="20">
        <v>44896</v>
      </c>
      <c r="C464" s="21" t="e">
        <f>#REF!-#REF!</f>
        <v>#REF!</v>
      </c>
    </row>
    <row r="465" spans="1:3" x14ac:dyDescent="0.25">
      <c r="A465" s="21" t="s">
        <v>89</v>
      </c>
      <c r="B465" s="20">
        <v>44897</v>
      </c>
      <c r="C465" s="21" t="e">
        <f>#REF!-#REF!</f>
        <v>#REF!</v>
      </c>
    </row>
    <row r="466" spans="1:3" x14ac:dyDescent="0.25">
      <c r="A466" s="21" t="s">
        <v>89</v>
      </c>
      <c r="B466" s="20">
        <v>44900</v>
      </c>
      <c r="C466" s="21" t="e">
        <f>#REF!-#REF!</f>
        <v>#REF!</v>
      </c>
    </row>
    <row r="467" spans="1:3" x14ac:dyDescent="0.25">
      <c r="A467" s="21" t="s">
        <v>89</v>
      </c>
      <c r="B467" s="20">
        <v>44901</v>
      </c>
      <c r="C467" s="21" t="e">
        <f>#REF!-#REF!</f>
        <v>#REF!</v>
      </c>
    </row>
    <row r="468" spans="1:3" x14ac:dyDescent="0.25">
      <c r="A468" s="21" t="s">
        <v>89</v>
      </c>
      <c r="B468" s="20">
        <v>44902</v>
      </c>
      <c r="C468" s="21" t="e">
        <f>#REF!-#REF!</f>
        <v>#REF!</v>
      </c>
    </row>
    <row r="469" spans="1:3" x14ac:dyDescent="0.25">
      <c r="A469" s="21" t="s">
        <v>89</v>
      </c>
      <c r="B469" s="20">
        <v>44904</v>
      </c>
      <c r="C469" s="21" t="e">
        <f>#REF!-#REF!</f>
        <v>#REF!</v>
      </c>
    </row>
    <row r="470" spans="1:3" x14ac:dyDescent="0.25">
      <c r="A470" s="21" t="s">
        <v>89</v>
      </c>
      <c r="B470" s="20">
        <v>44907</v>
      </c>
      <c r="C470" s="21" t="e">
        <f>#REF!-#REF!</f>
        <v>#REF!</v>
      </c>
    </row>
    <row r="471" spans="1:3" x14ac:dyDescent="0.25">
      <c r="A471" s="23" t="s">
        <v>91</v>
      </c>
      <c r="B471" s="19">
        <v>44565</v>
      </c>
      <c r="C471" s="22" t="e">
        <f>#REF!--756</f>
        <v>#REF!</v>
      </c>
    </row>
    <row r="472" spans="1:3" x14ac:dyDescent="0.25">
      <c r="A472" s="23" t="s">
        <v>91</v>
      </c>
      <c r="B472" s="19">
        <v>44566</v>
      </c>
      <c r="C472" s="22" t="e">
        <f>#REF!-#REF!</f>
        <v>#REF!</v>
      </c>
    </row>
    <row r="473" spans="1:3" x14ac:dyDescent="0.25">
      <c r="A473" s="23" t="s">
        <v>91</v>
      </c>
      <c r="B473" s="19">
        <v>44567</v>
      </c>
      <c r="C473" s="22" t="e">
        <f>#REF!-#REF!</f>
        <v>#REF!</v>
      </c>
    </row>
    <row r="474" spans="1:3" x14ac:dyDescent="0.25">
      <c r="A474" s="23" t="s">
        <v>91</v>
      </c>
      <c r="B474" s="19">
        <v>44568</v>
      </c>
      <c r="C474" s="22" t="e">
        <f>#REF!-#REF!</f>
        <v>#REF!</v>
      </c>
    </row>
    <row r="475" spans="1:3" x14ac:dyDescent="0.25">
      <c r="A475" s="23" t="s">
        <v>91</v>
      </c>
      <c r="B475" s="19">
        <v>44571</v>
      </c>
      <c r="C475" s="22" t="e">
        <f>#REF!-#REF!</f>
        <v>#REF!</v>
      </c>
    </row>
    <row r="476" spans="1:3" x14ac:dyDescent="0.25">
      <c r="A476" s="23" t="s">
        <v>91</v>
      </c>
      <c r="B476" s="19">
        <v>44572</v>
      </c>
      <c r="C476" s="22" t="e">
        <f>#REF!-#REF!</f>
        <v>#REF!</v>
      </c>
    </row>
    <row r="477" spans="1:3" x14ac:dyDescent="0.25">
      <c r="A477" s="23" t="s">
        <v>91</v>
      </c>
      <c r="B477" s="19">
        <v>44573</v>
      </c>
      <c r="C477" s="22" t="e">
        <f>#REF!-#REF!</f>
        <v>#REF!</v>
      </c>
    </row>
    <row r="478" spans="1:3" x14ac:dyDescent="0.25">
      <c r="A478" s="23" t="s">
        <v>91</v>
      </c>
      <c r="B478" s="19">
        <v>44574</v>
      </c>
      <c r="C478" s="22" t="e">
        <f>#REF!-#REF!</f>
        <v>#REF!</v>
      </c>
    </row>
    <row r="479" spans="1:3" x14ac:dyDescent="0.25">
      <c r="A479" s="23" t="s">
        <v>91</v>
      </c>
      <c r="B479" s="19">
        <v>44575</v>
      </c>
      <c r="C479" s="22" t="e">
        <f>#REF!-#REF!</f>
        <v>#REF!</v>
      </c>
    </row>
    <row r="480" spans="1:3" x14ac:dyDescent="0.25">
      <c r="A480" s="23" t="s">
        <v>91</v>
      </c>
      <c r="B480" s="19">
        <v>44578</v>
      </c>
      <c r="C480" s="22" t="e">
        <f>#REF!-#REF!</f>
        <v>#REF!</v>
      </c>
    </row>
    <row r="481" spans="1:3" x14ac:dyDescent="0.25">
      <c r="A481" s="23" t="s">
        <v>91</v>
      </c>
      <c r="B481" s="19">
        <v>44579</v>
      </c>
      <c r="C481" s="22" t="e">
        <f>#REF!-#REF!</f>
        <v>#REF!</v>
      </c>
    </row>
    <row r="482" spans="1:3" x14ac:dyDescent="0.25">
      <c r="A482" s="23" t="s">
        <v>91</v>
      </c>
      <c r="B482" s="19">
        <v>44580</v>
      </c>
      <c r="C482" s="22" t="e">
        <f>#REF!-#REF!</f>
        <v>#REF!</v>
      </c>
    </row>
    <row r="483" spans="1:3" x14ac:dyDescent="0.25">
      <c r="A483" s="23" t="s">
        <v>91</v>
      </c>
      <c r="B483" s="19">
        <v>44581</v>
      </c>
      <c r="C483" s="22" t="e">
        <f>#REF!-#REF!</f>
        <v>#REF!</v>
      </c>
    </row>
    <row r="484" spans="1:3" x14ac:dyDescent="0.25">
      <c r="A484" s="23" t="s">
        <v>91</v>
      </c>
      <c r="B484" s="19">
        <v>44582</v>
      </c>
      <c r="C484" s="22" t="e">
        <f>#REF!-#REF!</f>
        <v>#REF!</v>
      </c>
    </row>
    <row r="485" spans="1:3" x14ac:dyDescent="0.25">
      <c r="A485" s="23" t="s">
        <v>91</v>
      </c>
      <c r="B485" s="19">
        <v>44585</v>
      </c>
      <c r="C485" s="22" t="e">
        <f>#REF!-#REF!</f>
        <v>#REF!</v>
      </c>
    </row>
    <row r="486" spans="1:3" x14ac:dyDescent="0.25">
      <c r="A486" s="23" t="s">
        <v>91</v>
      </c>
      <c r="B486" s="19">
        <v>44586</v>
      </c>
      <c r="C486" s="22" t="e">
        <f>#REF!-#REF!</f>
        <v>#REF!</v>
      </c>
    </row>
    <row r="487" spans="1:3" x14ac:dyDescent="0.25">
      <c r="A487" s="23" t="s">
        <v>91</v>
      </c>
      <c r="B487" s="19">
        <v>44587</v>
      </c>
      <c r="C487" s="22" t="e">
        <f>#REF!-#REF!</f>
        <v>#REF!</v>
      </c>
    </row>
    <row r="488" spans="1:3" x14ac:dyDescent="0.25">
      <c r="A488" s="23" t="s">
        <v>91</v>
      </c>
      <c r="B488" s="19">
        <v>44588</v>
      </c>
      <c r="C488" s="22" t="e">
        <f>#REF!-#REF!</f>
        <v>#REF!</v>
      </c>
    </row>
    <row r="489" spans="1:3" x14ac:dyDescent="0.25">
      <c r="A489" s="23" t="s">
        <v>91</v>
      </c>
      <c r="B489" s="19">
        <v>44589</v>
      </c>
      <c r="C489" s="22" t="e">
        <f>#REF!-#REF!</f>
        <v>#REF!</v>
      </c>
    </row>
    <row r="490" spans="1:3" x14ac:dyDescent="0.25">
      <c r="A490" s="23" t="s">
        <v>91</v>
      </c>
      <c r="B490" s="19">
        <v>44592</v>
      </c>
      <c r="C490" s="22" t="e">
        <f>#REF!-#REF!</f>
        <v>#REF!</v>
      </c>
    </row>
    <row r="491" spans="1:3" x14ac:dyDescent="0.25">
      <c r="A491" s="23" t="s">
        <v>91</v>
      </c>
      <c r="B491" s="19">
        <v>44593</v>
      </c>
      <c r="C491" s="22" t="e">
        <f>#REF!-#REF!</f>
        <v>#REF!</v>
      </c>
    </row>
    <row r="492" spans="1:3" x14ac:dyDescent="0.25">
      <c r="A492" s="23" t="s">
        <v>91</v>
      </c>
      <c r="B492" s="19">
        <v>44594</v>
      </c>
      <c r="C492" s="22" t="e">
        <f>#REF!-#REF!</f>
        <v>#REF!</v>
      </c>
    </row>
    <row r="493" spans="1:3" x14ac:dyDescent="0.25">
      <c r="A493" s="23" t="s">
        <v>91</v>
      </c>
      <c r="B493" s="19">
        <v>44595</v>
      </c>
      <c r="C493" s="22" t="e">
        <f>#REF!-#REF!</f>
        <v>#REF!</v>
      </c>
    </row>
    <row r="494" spans="1:3" x14ac:dyDescent="0.25">
      <c r="A494" s="23" t="s">
        <v>91</v>
      </c>
      <c r="B494" s="19">
        <v>44596</v>
      </c>
      <c r="C494" s="22" t="e">
        <f>#REF!-#REF!</f>
        <v>#REF!</v>
      </c>
    </row>
    <row r="495" spans="1:3" x14ac:dyDescent="0.25">
      <c r="A495" s="23" t="s">
        <v>91</v>
      </c>
      <c r="B495" s="19">
        <v>44599</v>
      </c>
      <c r="C495" s="22" t="e">
        <f>#REF!-#REF!</f>
        <v>#REF!</v>
      </c>
    </row>
    <row r="496" spans="1:3" x14ac:dyDescent="0.25">
      <c r="A496" s="23" t="s">
        <v>91</v>
      </c>
      <c r="B496" s="19">
        <v>44600</v>
      </c>
      <c r="C496" s="22" t="e">
        <f>#REF!-#REF!</f>
        <v>#REF!</v>
      </c>
    </row>
    <row r="497" spans="1:3" x14ac:dyDescent="0.25">
      <c r="A497" s="23" t="s">
        <v>91</v>
      </c>
      <c r="B497" s="19">
        <v>44601</v>
      </c>
      <c r="C497" s="22" t="e">
        <f>#REF!-#REF!</f>
        <v>#REF!</v>
      </c>
    </row>
    <row r="498" spans="1:3" x14ac:dyDescent="0.25">
      <c r="A498" s="23" t="s">
        <v>91</v>
      </c>
      <c r="B498" s="19">
        <v>44602</v>
      </c>
      <c r="C498" s="22" t="e">
        <f>#REF!-#REF!</f>
        <v>#REF!</v>
      </c>
    </row>
    <row r="499" spans="1:3" x14ac:dyDescent="0.25">
      <c r="A499" s="23" t="s">
        <v>91</v>
      </c>
      <c r="B499" s="19">
        <v>44603</v>
      </c>
      <c r="C499" s="22" t="e">
        <f>#REF!-#REF!</f>
        <v>#REF!</v>
      </c>
    </row>
    <row r="500" spans="1:3" x14ac:dyDescent="0.25">
      <c r="A500" s="23" t="s">
        <v>91</v>
      </c>
      <c r="B500" s="19">
        <v>44606</v>
      </c>
      <c r="C500" s="22" t="e">
        <f>#REF!-#REF!</f>
        <v>#REF!</v>
      </c>
    </row>
    <row r="501" spans="1:3" x14ac:dyDescent="0.25">
      <c r="A501" s="23" t="s">
        <v>91</v>
      </c>
      <c r="B501" s="19">
        <v>44607</v>
      </c>
      <c r="C501" s="22" t="e">
        <f>#REF!-#REF!</f>
        <v>#REF!</v>
      </c>
    </row>
    <row r="502" spans="1:3" x14ac:dyDescent="0.25">
      <c r="A502" s="23" t="s">
        <v>91</v>
      </c>
      <c r="B502" s="19">
        <v>44608</v>
      </c>
      <c r="C502" s="22" t="e">
        <f>#REF!-#REF!</f>
        <v>#REF!</v>
      </c>
    </row>
    <row r="503" spans="1:3" x14ac:dyDescent="0.25">
      <c r="A503" s="23" t="s">
        <v>91</v>
      </c>
      <c r="B503" s="19">
        <v>44609</v>
      </c>
      <c r="C503" s="22" t="e">
        <f>#REF!-#REF!</f>
        <v>#REF!</v>
      </c>
    </row>
    <row r="504" spans="1:3" x14ac:dyDescent="0.25">
      <c r="A504" s="23" t="s">
        <v>91</v>
      </c>
      <c r="B504" s="19">
        <v>44610</v>
      </c>
      <c r="C504" s="22" t="e">
        <f>#REF!-#REF!</f>
        <v>#REF!</v>
      </c>
    </row>
    <row r="505" spans="1:3" x14ac:dyDescent="0.25">
      <c r="A505" s="23" t="s">
        <v>91</v>
      </c>
      <c r="B505" s="19">
        <v>44613</v>
      </c>
      <c r="C505" s="22" t="e">
        <f>#REF!-#REF!</f>
        <v>#REF!</v>
      </c>
    </row>
    <row r="506" spans="1:3" x14ac:dyDescent="0.25">
      <c r="A506" s="23" t="s">
        <v>91</v>
      </c>
      <c r="B506" s="19">
        <v>44614</v>
      </c>
      <c r="C506" s="22" t="e">
        <f>#REF!-#REF!</f>
        <v>#REF!</v>
      </c>
    </row>
    <row r="507" spans="1:3" x14ac:dyDescent="0.25">
      <c r="A507" s="23" t="s">
        <v>91</v>
      </c>
      <c r="B507" s="19">
        <v>44615</v>
      </c>
      <c r="C507" s="22" t="e">
        <f>#REF!-#REF!</f>
        <v>#REF!</v>
      </c>
    </row>
    <row r="508" spans="1:3" x14ac:dyDescent="0.25">
      <c r="A508" s="23" t="s">
        <v>91</v>
      </c>
      <c r="B508" s="19">
        <v>44616</v>
      </c>
      <c r="C508" s="22" t="e">
        <f>#REF!-#REF!</f>
        <v>#REF!</v>
      </c>
    </row>
    <row r="509" spans="1:3" x14ac:dyDescent="0.25">
      <c r="A509" s="23" t="s">
        <v>91</v>
      </c>
      <c r="B509" s="19">
        <v>44617</v>
      </c>
      <c r="C509" s="22" t="e">
        <f>#REF!-#REF!</f>
        <v>#REF!</v>
      </c>
    </row>
    <row r="510" spans="1:3" x14ac:dyDescent="0.25">
      <c r="A510" s="23" t="s">
        <v>91</v>
      </c>
      <c r="B510" s="19">
        <v>44620</v>
      </c>
      <c r="C510" s="22" t="e">
        <f>#REF!-#REF!</f>
        <v>#REF!</v>
      </c>
    </row>
    <row r="511" spans="1:3" x14ac:dyDescent="0.25">
      <c r="A511" s="23" t="s">
        <v>91</v>
      </c>
      <c r="B511" s="19">
        <v>44621</v>
      </c>
      <c r="C511" s="22" t="e">
        <f>#REF!-#REF!</f>
        <v>#REF!</v>
      </c>
    </row>
    <row r="512" spans="1:3" x14ac:dyDescent="0.25">
      <c r="A512" s="23" t="s">
        <v>91</v>
      </c>
      <c r="B512" s="19">
        <v>44622</v>
      </c>
      <c r="C512" s="22" t="e">
        <f>#REF!-#REF!</f>
        <v>#REF!</v>
      </c>
    </row>
    <row r="513" spans="1:3" x14ac:dyDescent="0.25">
      <c r="A513" s="23" t="s">
        <v>91</v>
      </c>
      <c r="B513" s="19">
        <v>44623</v>
      </c>
      <c r="C513" s="22" t="e">
        <f>#REF!-#REF!</f>
        <v>#REF!</v>
      </c>
    </row>
    <row r="514" spans="1:3" x14ac:dyDescent="0.25">
      <c r="A514" s="23" t="s">
        <v>91</v>
      </c>
      <c r="B514" s="19">
        <v>44624</v>
      </c>
      <c r="C514" s="22" t="e">
        <f>#REF!-#REF!</f>
        <v>#REF!</v>
      </c>
    </row>
    <row r="515" spans="1:3" x14ac:dyDescent="0.25">
      <c r="A515" s="23" t="s">
        <v>91</v>
      </c>
      <c r="B515" s="19">
        <v>44627</v>
      </c>
      <c r="C515" s="22" t="e">
        <f>#REF!-#REF!</f>
        <v>#REF!</v>
      </c>
    </row>
    <row r="516" spans="1:3" x14ac:dyDescent="0.25">
      <c r="A516" s="23" t="s">
        <v>91</v>
      </c>
      <c r="B516" s="19">
        <v>44628</v>
      </c>
      <c r="C516" s="22" t="e">
        <f>#REF!-#REF!</f>
        <v>#REF!</v>
      </c>
    </row>
    <row r="517" spans="1:3" x14ac:dyDescent="0.25">
      <c r="A517" s="23" t="s">
        <v>91</v>
      </c>
      <c r="B517" s="19">
        <v>44629</v>
      </c>
      <c r="C517" s="22" t="e">
        <f>#REF!-#REF!</f>
        <v>#REF!</v>
      </c>
    </row>
    <row r="518" spans="1:3" x14ac:dyDescent="0.25">
      <c r="A518" s="23" t="s">
        <v>91</v>
      </c>
      <c r="B518" s="19">
        <v>44630</v>
      </c>
      <c r="C518" s="22" t="e">
        <f>#REF!-#REF!</f>
        <v>#REF!</v>
      </c>
    </row>
    <row r="519" spans="1:3" x14ac:dyDescent="0.25">
      <c r="A519" s="23" t="s">
        <v>91</v>
      </c>
      <c r="B519" s="19">
        <v>44631</v>
      </c>
      <c r="C519" s="22" t="e">
        <f>#REF!-#REF!</f>
        <v>#REF!</v>
      </c>
    </row>
    <row r="520" spans="1:3" x14ac:dyDescent="0.25">
      <c r="A520" s="23" t="s">
        <v>91</v>
      </c>
      <c r="B520" s="19">
        <v>44634</v>
      </c>
      <c r="C520" s="22" t="e">
        <f>#REF!-#REF!</f>
        <v>#REF!</v>
      </c>
    </row>
    <row r="521" spans="1:3" x14ac:dyDescent="0.25">
      <c r="A521" s="23" t="s">
        <v>91</v>
      </c>
      <c r="B521" s="19">
        <v>44635</v>
      </c>
      <c r="C521" s="22" t="e">
        <f>#REF!-#REF!</f>
        <v>#REF!</v>
      </c>
    </row>
    <row r="522" spans="1:3" x14ac:dyDescent="0.25">
      <c r="A522" s="23" t="s">
        <v>91</v>
      </c>
      <c r="B522" s="19">
        <v>44636</v>
      </c>
      <c r="C522" s="22" t="e">
        <f>#REF!-#REF!</f>
        <v>#REF!</v>
      </c>
    </row>
    <row r="523" spans="1:3" x14ac:dyDescent="0.25">
      <c r="A523" s="23" t="s">
        <v>91</v>
      </c>
      <c r="B523" s="19">
        <v>44637</v>
      </c>
      <c r="C523" s="22" t="e">
        <f>#REF!-#REF!</f>
        <v>#REF!</v>
      </c>
    </row>
    <row r="524" spans="1:3" x14ac:dyDescent="0.25">
      <c r="A524" s="23" t="s">
        <v>91</v>
      </c>
      <c r="B524" s="19">
        <v>44638</v>
      </c>
      <c r="C524" s="22" t="e">
        <f>#REF!-#REF!</f>
        <v>#REF!</v>
      </c>
    </row>
    <row r="525" spans="1:3" x14ac:dyDescent="0.25">
      <c r="A525" s="23" t="s">
        <v>91</v>
      </c>
      <c r="B525" s="19">
        <v>44641</v>
      </c>
      <c r="C525" s="22" t="e">
        <f>#REF!-#REF!</f>
        <v>#REF!</v>
      </c>
    </row>
    <row r="526" spans="1:3" x14ac:dyDescent="0.25">
      <c r="A526" s="23" t="s">
        <v>91</v>
      </c>
      <c r="B526" s="19">
        <v>44642</v>
      </c>
      <c r="C526" s="22" t="e">
        <f>#REF!-#REF!</f>
        <v>#REF!</v>
      </c>
    </row>
    <row r="527" spans="1:3" x14ac:dyDescent="0.25">
      <c r="A527" s="23" t="s">
        <v>91</v>
      </c>
      <c r="B527" s="19">
        <v>44643</v>
      </c>
      <c r="C527" s="22" t="e">
        <f>#REF!-#REF!</f>
        <v>#REF!</v>
      </c>
    </row>
    <row r="528" spans="1:3" x14ac:dyDescent="0.25">
      <c r="A528" s="23" t="s">
        <v>91</v>
      </c>
      <c r="B528" s="19">
        <v>44644</v>
      </c>
      <c r="C528" s="22" t="e">
        <f>#REF!-#REF!</f>
        <v>#REF!</v>
      </c>
    </row>
    <row r="529" spans="1:3" x14ac:dyDescent="0.25">
      <c r="A529" s="23" t="s">
        <v>91</v>
      </c>
      <c r="B529" s="19">
        <v>44645</v>
      </c>
      <c r="C529" s="22" t="e">
        <f>#REF!-#REF!</f>
        <v>#REF!</v>
      </c>
    </row>
    <row r="530" spans="1:3" x14ac:dyDescent="0.25">
      <c r="A530" s="23" t="s">
        <v>91</v>
      </c>
      <c r="B530" s="19">
        <v>44648</v>
      </c>
      <c r="C530" s="22" t="e">
        <f>#REF!-#REF!</f>
        <v>#REF!</v>
      </c>
    </row>
    <row r="531" spans="1:3" x14ac:dyDescent="0.25">
      <c r="A531" s="23" t="s">
        <v>91</v>
      </c>
      <c r="B531" s="19">
        <v>44649</v>
      </c>
      <c r="C531" s="22" t="e">
        <f>#REF!-#REF!</f>
        <v>#REF!</v>
      </c>
    </row>
    <row r="532" spans="1:3" x14ac:dyDescent="0.25">
      <c r="A532" s="23" t="s">
        <v>91</v>
      </c>
      <c r="B532" s="19">
        <v>44650</v>
      </c>
      <c r="C532" s="22" t="e">
        <f>#REF!-#REF!</f>
        <v>#REF!</v>
      </c>
    </row>
    <row r="533" spans="1:3" x14ac:dyDescent="0.25">
      <c r="A533" s="23" t="s">
        <v>91</v>
      </c>
      <c r="B533" s="19">
        <v>44651</v>
      </c>
      <c r="C533" s="22" t="e">
        <f>#REF!-#REF!</f>
        <v>#REF!</v>
      </c>
    </row>
    <row r="534" spans="1:3" x14ac:dyDescent="0.25">
      <c r="A534" s="23" t="s">
        <v>91</v>
      </c>
      <c r="B534" s="19">
        <v>44652</v>
      </c>
      <c r="C534" s="22" t="e">
        <f>#REF!-#REF!</f>
        <v>#REF!</v>
      </c>
    </row>
    <row r="535" spans="1:3" x14ac:dyDescent="0.25">
      <c r="A535" s="23" t="s">
        <v>91</v>
      </c>
      <c r="B535" s="19">
        <v>44655</v>
      </c>
      <c r="C535" s="22" t="e">
        <f>#REF!-#REF!</f>
        <v>#REF!</v>
      </c>
    </row>
    <row r="536" spans="1:3" x14ac:dyDescent="0.25">
      <c r="A536" s="23" t="s">
        <v>91</v>
      </c>
      <c r="B536" s="19">
        <v>44656</v>
      </c>
      <c r="C536" s="22" t="e">
        <f>#REF!-#REF!</f>
        <v>#REF!</v>
      </c>
    </row>
    <row r="537" spans="1:3" x14ac:dyDescent="0.25">
      <c r="A537" s="23" t="s">
        <v>91</v>
      </c>
      <c r="B537" s="19">
        <v>44657</v>
      </c>
      <c r="C537" s="22" t="e">
        <f>#REF!-#REF!</f>
        <v>#REF!</v>
      </c>
    </row>
    <row r="538" spans="1:3" x14ac:dyDescent="0.25">
      <c r="A538" s="23" t="s">
        <v>91</v>
      </c>
      <c r="B538" s="19">
        <v>44658</v>
      </c>
      <c r="C538" s="22" t="e">
        <f>#REF!-#REF!</f>
        <v>#REF!</v>
      </c>
    </row>
    <row r="539" spans="1:3" x14ac:dyDescent="0.25">
      <c r="A539" s="23" t="s">
        <v>91</v>
      </c>
      <c r="B539" s="19">
        <v>44659</v>
      </c>
      <c r="C539" s="22" t="e">
        <f>#REF!-#REF!</f>
        <v>#REF!</v>
      </c>
    </row>
    <row r="540" spans="1:3" x14ac:dyDescent="0.25">
      <c r="A540" s="23" t="s">
        <v>91</v>
      </c>
      <c r="B540" s="19">
        <v>44662</v>
      </c>
      <c r="C540" s="22" t="e">
        <f>#REF!-#REF!</f>
        <v>#REF!</v>
      </c>
    </row>
    <row r="541" spans="1:3" x14ac:dyDescent="0.25">
      <c r="A541" s="23" t="s">
        <v>91</v>
      </c>
      <c r="B541" s="19">
        <v>44663</v>
      </c>
      <c r="C541" s="22" t="e">
        <f>#REF!-#REF!</f>
        <v>#REF!</v>
      </c>
    </row>
    <row r="542" spans="1:3" x14ac:dyDescent="0.25">
      <c r="A542" s="23" t="s">
        <v>91</v>
      </c>
      <c r="B542" s="19">
        <v>44664</v>
      </c>
      <c r="C542" s="22" t="e">
        <f>#REF!-#REF!</f>
        <v>#REF!</v>
      </c>
    </row>
    <row r="543" spans="1:3" x14ac:dyDescent="0.25">
      <c r="A543" s="23" t="s">
        <v>91</v>
      </c>
      <c r="B543" s="19">
        <v>44665</v>
      </c>
      <c r="C543" s="22" t="e">
        <f>#REF!-#REF!</f>
        <v>#REF!</v>
      </c>
    </row>
    <row r="544" spans="1:3" x14ac:dyDescent="0.25">
      <c r="A544" s="23" t="s">
        <v>91</v>
      </c>
      <c r="B544" s="19">
        <v>44669</v>
      </c>
      <c r="C544" s="22" t="e">
        <f>#REF!-#REF!</f>
        <v>#REF!</v>
      </c>
    </row>
    <row r="545" spans="1:3" x14ac:dyDescent="0.25">
      <c r="A545" s="23" t="s">
        <v>91</v>
      </c>
      <c r="B545" s="19">
        <v>44670</v>
      </c>
      <c r="C545" s="22" t="e">
        <f>#REF!-#REF!</f>
        <v>#REF!</v>
      </c>
    </row>
    <row r="546" spans="1:3" x14ac:dyDescent="0.25">
      <c r="A546" s="23" t="s">
        <v>91</v>
      </c>
      <c r="B546" s="19">
        <v>44671</v>
      </c>
      <c r="C546" s="22" t="e">
        <f>#REF!-#REF!</f>
        <v>#REF!</v>
      </c>
    </row>
    <row r="547" spans="1:3" x14ac:dyDescent="0.25">
      <c r="A547" s="23" t="s">
        <v>91</v>
      </c>
      <c r="B547" s="19">
        <v>44672</v>
      </c>
      <c r="C547" s="22" t="e">
        <f>#REF!-#REF!</f>
        <v>#REF!</v>
      </c>
    </row>
    <row r="548" spans="1:3" x14ac:dyDescent="0.25">
      <c r="A548" s="23" t="s">
        <v>91</v>
      </c>
      <c r="B548" s="19">
        <v>44673</v>
      </c>
      <c r="C548" s="22" t="e">
        <f>#REF!-#REF!</f>
        <v>#REF!</v>
      </c>
    </row>
    <row r="549" spans="1:3" x14ac:dyDescent="0.25">
      <c r="A549" s="23" t="s">
        <v>91</v>
      </c>
      <c r="B549" s="19">
        <v>44676</v>
      </c>
      <c r="C549" s="22" t="e">
        <f>#REF!-#REF!</f>
        <v>#REF!</v>
      </c>
    </row>
    <row r="550" spans="1:3" x14ac:dyDescent="0.25">
      <c r="A550" s="23" t="s">
        <v>91</v>
      </c>
      <c r="B550" s="19">
        <v>44677</v>
      </c>
      <c r="C550" s="22" t="e">
        <f>#REF!-#REF!</f>
        <v>#REF!</v>
      </c>
    </row>
    <row r="551" spans="1:3" x14ac:dyDescent="0.25">
      <c r="A551" s="23" t="s">
        <v>91</v>
      </c>
      <c r="B551" s="19">
        <v>44678</v>
      </c>
      <c r="C551" s="22" t="e">
        <f>#REF!-#REF!</f>
        <v>#REF!</v>
      </c>
    </row>
    <row r="552" spans="1:3" x14ac:dyDescent="0.25">
      <c r="A552" s="23" t="s">
        <v>91</v>
      </c>
      <c r="B552" s="19">
        <v>44679</v>
      </c>
      <c r="C552" s="22" t="e">
        <f>#REF!-#REF!</f>
        <v>#REF!</v>
      </c>
    </row>
    <row r="553" spans="1:3" x14ac:dyDescent="0.25">
      <c r="A553" s="23" t="s">
        <v>91</v>
      </c>
      <c r="B553" s="19">
        <v>44680</v>
      </c>
      <c r="C553" s="22" t="e">
        <f>#REF!-#REF!</f>
        <v>#REF!</v>
      </c>
    </row>
    <row r="554" spans="1:3" x14ac:dyDescent="0.25">
      <c r="A554" s="23" t="s">
        <v>91</v>
      </c>
      <c r="B554" s="19">
        <v>44683</v>
      </c>
      <c r="C554" s="22" t="e">
        <f>#REF!-#REF!</f>
        <v>#REF!</v>
      </c>
    </row>
    <row r="555" spans="1:3" x14ac:dyDescent="0.25">
      <c r="A555" s="23" t="s">
        <v>91</v>
      </c>
      <c r="B555" s="19">
        <v>44684</v>
      </c>
      <c r="C555" s="22" t="e">
        <f>#REF!-#REF!</f>
        <v>#REF!</v>
      </c>
    </row>
    <row r="556" spans="1:3" x14ac:dyDescent="0.25">
      <c r="A556" s="23" t="s">
        <v>91</v>
      </c>
      <c r="B556" s="19">
        <v>44685</v>
      </c>
      <c r="C556" s="22" t="e">
        <f>#REF!-#REF!</f>
        <v>#REF!</v>
      </c>
    </row>
    <row r="557" spans="1:3" x14ac:dyDescent="0.25">
      <c r="A557" s="23" t="s">
        <v>91</v>
      </c>
      <c r="B557" s="19">
        <v>44686</v>
      </c>
      <c r="C557" s="22" t="e">
        <f>#REF!-#REF!</f>
        <v>#REF!</v>
      </c>
    </row>
    <row r="558" spans="1:3" x14ac:dyDescent="0.25">
      <c r="A558" s="23" t="s">
        <v>91</v>
      </c>
      <c r="B558" s="19">
        <v>44687</v>
      </c>
      <c r="C558" s="22" t="e">
        <f>#REF!-#REF!</f>
        <v>#REF!</v>
      </c>
    </row>
    <row r="559" spans="1:3" x14ac:dyDescent="0.25">
      <c r="A559" s="23" t="s">
        <v>91</v>
      </c>
      <c r="B559" s="19">
        <v>44690</v>
      </c>
      <c r="C559" s="22" t="e">
        <f>#REF!-#REF!</f>
        <v>#REF!</v>
      </c>
    </row>
    <row r="560" spans="1:3" x14ac:dyDescent="0.25">
      <c r="A560" s="23" t="s">
        <v>91</v>
      </c>
      <c r="B560" s="19">
        <v>44691</v>
      </c>
      <c r="C560" s="22" t="e">
        <f>#REF!-#REF!</f>
        <v>#REF!</v>
      </c>
    </row>
    <row r="561" spans="1:3" x14ac:dyDescent="0.25">
      <c r="A561" s="23" t="s">
        <v>91</v>
      </c>
      <c r="B561" s="19">
        <v>44692</v>
      </c>
      <c r="C561" s="22" t="e">
        <f>#REF!-#REF!</f>
        <v>#REF!</v>
      </c>
    </row>
    <row r="562" spans="1:3" x14ac:dyDescent="0.25">
      <c r="A562" s="23" t="s">
        <v>91</v>
      </c>
      <c r="B562" s="19">
        <v>44693</v>
      </c>
      <c r="C562" s="22" t="e">
        <f>#REF!-#REF!</f>
        <v>#REF!</v>
      </c>
    </row>
    <row r="563" spans="1:3" x14ac:dyDescent="0.25">
      <c r="A563" s="23" t="s">
        <v>91</v>
      </c>
      <c r="B563" s="19">
        <v>44694</v>
      </c>
      <c r="C563" s="22" t="e">
        <f>#REF!-#REF!</f>
        <v>#REF!</v>
      </c>
    </row>
    <row r="564" spans="1:3" x14ac:dyDescent="0.25">
      <c r="A564" s="23" t="s">
        <v>91</v>
      </c>
      <c r="B564" s="19">
        <v>44697</v>
      </c>
      <c r="C564" s="22" t="e">
        <f>#REF!-#REF!</f>
        <v>#REF!</v>
      </c>
    </row>
    <row r="565" spans="1:3" x14ac:dyDescent="0.25">
      <c r="A565" s="23" t="s">
        <v>91</v>
      </c>
      <c r="B565" s="19">
        <v>44698</v>
      </c>
      <c r="C565" s="22" t="e">
        <f>#REF!-#REF!</f>
        <v>#REF!</v>
      </c>
    </row>
    <row r="566" spans="1:3" x14ac:dyDescent="0.25">
      <c r="A566" s="23" t="s">
        <v>91</v>
      </c>
      <c r="B566" s="19">
        <v>44699</v>
      </c>
      <c r="C566" s="22" t="e">
        <f>#REF!-#REF!</f>
        <v>#REF!</v>
      </c>
    </row>
    <row r="567" spans="1:3" x14ac:dyDescent="0.25">
      <c r="A567" s="23" t="s">
        <v>91</v>
      </c>
      <c r="B567" s="19">
        <v>44700</v>
      </c>
      <c r="C567" s="22" t="e">
        <f>#REF!-#REF!</f>
        <v>#REF!</v>
      </c>
    </row>
    <row r="568" spans="1:3" x14ac:dyDescent="0.25">
      <c r="A568" s="23" t="s">
        <v>91</v>
      </c>
      <c r="B568" s="19">
        <v>44701</v>
      </c>
      <c r="C568" s="22" t="e">
        <f>#REF!-#REF!</f>
        <v>#REF!</v>
      </c>
    </row>
    <row r="569" spans="1:3" x14ac:dyDescent="0.25">
      <c r="A569" s="23" t="s">
        <v>91</v>
      </c>
      <c r="B569" s="19">
        <v>44704</v>
      </c>
      <c r="C569" s="22" t="e">
        <f>#REF!-#REF!</f>
        <v>#REF!</v>
      </c>
    </row>
    <row r="570" spans="1:3" x14ac:dyDescent="0.25">
      <c r="A570" s="23" t="s">
        <v>91</v>
      </c>
      <c r="B570" s="19">
        <v>44705</v>
      </c>
      <c r="C570" s="22" t="e">
        <f>#REF!-#REF!</f>
        <v>#REF!</v>
      </c>
    </row>
    <row r="571" spans="1:3" x14ac:dyDescent="0.25">
      <c r="A571" s="23" t="s">
        <v>91</v>
      </c>
      <c r="B571" s="19">
        <v>44706</v>
      </c>
      <c r="C571" s="22" t="e">
        <f>#REF!-#REF!</f>
        <v>#REF!</v>
      </c>
    </row>
    <row r="572" spans="1:3" x14ac:dyDescent="0.25">
      <c r="A572" s="23" t="s">
        <v>91</v>
      </c>
      <c r="B572" s="19">
        <v>44707</v>
      </c>
      <c r="C572" s="22" t="e">
        <f>#REF!-#REF!</f>
        <v>#REF!</v>
      </c>
    </row>
    <row r="573" spans="1:3" x14ac:dyDescent="0.25">
      <c r="A573" s="23" t="s">
        <v>91</v>
      </c>
      <c r="B573" s="19">
        <v>44708</v>
      </c>
      <c r="C573" s="22" t="e">
        <f>#REF!-#REF!</f>
        <v>#REF!</v>
      </c>
    </row>
    <row r="574" spans="1:3" x14ac:dyDescent="0.25">
      <c r="A574" s="23" t="s">
        <v>91</v>
      </c>
      <c r="B574" s="19">
        <v>44711</v>
      </c>
      <c r="C574" s="22" t="e">
        <f>#REF!-#REF!</f>
        <v>#REF!</v>
      </c>
    </row>
    <row r="575" spans="1:3" x14ac:dyDescent="0.25">
      <c r="A575" s="23" t="s">
        <v>91</v>
      </c>
      <c r="B575" s="19">
        <v>44712</v>
      </c>
      <c r="C575" s="22" t="e">
        <f>#REF!-#REF!</f>
        <v>#REF!</v>
      </c>
    </row>
    <row r="576" spans="1:3" x14ac:dyDescent="0.25">
      <c r="A576" s="23" t="s">
        <v>91</v>
      </c>
      <c r="B576" s="19">
        <v>44713</v>
      </c>
      <c r="C576" s="22" t="e">
        <f>#REF!-#REF!</f>
        <v>#REF!</v>
      </c>
    </row>
    <row r="577" spans="1:3" x14ac:dyDescent="0.25">
      <c r="A577" s="23" t="s">
        <v>91</v>
      </c>
      <c r="B577" s="19">
        <v>44714</v>
      </c>
      <c r="C577" s="22" t="e">
        <f>#REF!-#REF!</f>
        <v>#REF!</v>
      </c>
    </row>
    <row r="578" spans="1:3" x14ac:dyDescent="0.25">
      <c r="A578" s="23" t="s">
        <v>91</v>
      </c>
      <c r="B578" s="19">
        <v>44715</v>
      </c>
      <c r="C578" s="22" t="e">
        <f>#REF!-#REF!</f>
        <v>#REF!</v>
      </c>
    </row>
    <row r="579" spans="1:3" x14ac:dyDescent="0.25">
      <c r="A579" s="23" t="s">
        <v>91</v>
      </c>
      <c r="B579" s="19">
        <v>44718</v>
      </c>
      <c r="C579" s="22" t="e">
        <f>#REF!-#REF!</f>
        <v>#REF!</v>
      </c>
    </row>
    <row r="580" spans="1:3" x14ac:dyDescent="0.25">
      <c r="A580" s="23" t="s">
        <v>91</v>
      </c>
      <c r="B580" s="19">
        <v>44719</v>
      </c>
      <c r="C580" s="22" t="e">
        <f>#REF!-#REF!</f>
        <v>#REF!</v>
      </c>
    </row>
    <row r="581" spans="1:3" x14ac:dyDescent="0.25">
      <c r="A581" s="23" t="s">
        <v>91</v>
      </c>
      <c r="B581" s="19">
        <v>44720</v>
      </c>
      <c r="C581" s="22" t="e">
        <f>#REF!-#REF!</f>
        <v>#REF!</v>
      </c>
    </row>
    <row r="582" spans="1:3" x14ac:dyDescent="0.25">
      <c r="A582" s="23" t="s">
        <v>91</v>
      </c>
      <c r="B582" s="19">
        <v>44721</v>
      </c>
      <c r="C582" s="22" t="e">
        <f>#REF!-#REF!</f>
        <v>#REF!</v>
      </c>
    </row>
    <row r="583" spans="1:3" x14ac:dyDescent="0.25">
      <c r="A583" s="23" t="s">
        <v>91</v>
      </c>
      <c r="B583" s="19">
        <v>44722</v>
      </c>
      <c r="C583" s="22" t="e">
        <f>#REF!-#REF!</f>
        <v>#REF!</v>
      </c>
    </row>
    <row r="584" spans="1:3" x14ac:dyDescent="0.25">
      <c r="A584" s="23" t="s">
        <v>91</v>
      </c>
      <c r="B584" s="19">
        <v>44725</v>
      </c>
      <c r="C584" s="22" t="e">
        <f>#REF!-#REF!</f>
        <v>#REF!</v>
      </c>
    </row>
    <row r="585" spans="1:3" x14ac:dyDescent="0.25">
      <c r="A585" s="23" t="s">
        <v>91</v>
      </c>
      <c r="B585" s="19">
        <v>44726</v>
      </c>
      <c r="C585" s="22" t="e">
        <f>#REF!-#REF!</f>
        <v>#REF!</v>
      </c>
    </row>
    <row r="586" spans="1:3" x14ac:dyDescent="0.25">
      <c r="A586" s="23" t="s">
        <v>91</v>
      </c>
      <c r="B586" s="19">
        <v>44727</v>
      </c>
      <c r="C586" s="22" t="e">
        <f>#REF!-#REF!</f>
        <v>#REF!</v>
      </c>
    </row>
    <row r="587" spans="1:3" x14ac:dyDescent="0.25">
      <c r="A587" s="23" t="s">
        <v>91</v>
      </c>
      <c r="B587" s="19">
        <v>44728</v>
      </c>
      <c r="C587" s="22" t="e">
        <f>#REF!-#REF!</f>
        <v>#REF!</v>
      </c>
    </row>
    <row r="588" spans="1:3" x14ac:dyDescent="0.25">
      <c r="A588" s="23" t="s">
        <v>91</v>
      </c>
      <c r="B588" s="19">
        <v>44729</v>
      </c>
      <c r="C588" s="22" t="e">
        <f>#REF!-#REF!</f>
        <v>#REF!</v>
      </c>
    </row>
    <row r="589" spans="1:3" x14ac:dyDescent="0.25">
      <c r="A589" s="23" t="s">
        <v>91</v>
      </c>
      <c r="B589" s="19">
        <v>44732</v>
      </c>
      <c r="C589" s="22" t="e">
        <f>#REF!-#REF!</f>
        <v>#REF!</v>
      </c>
    </row>
    <row r="590" spans="1:3" x14ac:dyDescent="0.25">
      <c r="A590" s="23" t="s">
        <v>91</v>
      </c>
      <c r="B590" s="19">
        <v>44734</v>
      </c>
      <c r="C590" s="22" t="e">
        <f>#REF!-#REF!</f>
        <v>#REF!</v>
      </c>
    </row>
    <row r="591" spans="1:3" x14ac:dyDescent="0.25">
      <c r="A591" s="23" t="s">
        <v>91</v>
      </c>
      <c r="B591" s="19">
        <v>44735</v>
      </c>
      <c r="C591" s="22" t="e">
        <f>#REF!-#REF!</f>
        <v>#REF!</v>
      </c>
    </row>
    <row r="592" spans="1:3" x14ac:dyDescent="0.25">
      <c r="A592" s="23" t="s">
        <v>91</v>
      </c>
      <c r="B592" s="19">
        <v>44736</v>
      </c>
      <c r="C592" s="22" t="e">
        <f>#REF!-#REF!</f>
        <v>#REF!</v>
      </c>
    </row>
    <row r="593" spans="1:3" x14ac:dyDescent="0.25">
      <c r="A593" s="23" t="s">
        <v>91</v>
      </c>
      <c r="B593" s="19">
        <v>44740</v>
      </c>
      <c r="C593" s="22" t="e">
        <f>#REF!-#REF!</f>
        <v>#REF!</v>
      </c>
    </row>
    <row r="594" spans="1:3" x14ac:dyDescent="0.25">
      <c r="A594" s="23" t="s">
        <v>91</v>
      </c>
      <c r="B594" s="19">
        <v>44741</v>
      </c>
      <c r="C594" s="22" t="e">
        <f>#REF!-#REF!</f>
        <v>#REF!</v>
      </c>
    </row>
    <row r="595" spans="1:3" x14ac:dyDescent="0.25">
      <c r="A595" s="23" t="s">
        <v>91</v>
      </c>
      <c r="B595" s="19">
        <v>44742</v>
      </c>
      <c r="C595" s="22" t="e">
        <f>#REF!-#REF!</f>
        <v>#REF!</v>
      </c>
    </row>
    <row r="596" spans="1:3" x14ac:dyDescent="0.25">
      <c r="A596" s="23" t="s">
        <v>91</v>
      </c>
      <c r="B596" s="19">
        <v>44743</v>
      </c>
      <c r="C596" s="22" t="e">
        <f>#REF!-#REF!</f>
        <v>#REF!</v>
      </c>
    </row>
    <row r="597" spans="1:3" x14ac:dyDescent="0.25">
      <c r="A597" s="23" t="s">
        <v>91</v>
      </c>
      <c r="B597" s="19">
        <v>44746</v>
      </c>
      <c r="C597" s="22" t="e">
        <f>#REF!-#REF!</f>
        <v>#REF!</v>
      </c>
    </row>
    <row r="598" spans="1:3" x14ac:dyDescent="0.25">
      <c r="A598" s="23" t="s">
        <v>91</v>
      </c>
      <c r="B598" s="19">
        <v>44747</v>
      </c>
      <c r="C598" s="22" t="e">
        <f>#REF!-#REF!</f>
        <v>#REF!</v>
      </c>
    </row>
    <row r="599" spans="1:3" x14ac:dyDescent="0.25">
      <c r="A599" s="23" t="s">
        <v>91</v>
      </c>
      <c r="B599" s="19">
        <v>44748</v>
      </c>
      <c r="C599" s="22" t="e">
        <f>#REF!-#REF!</f>
        <v>#REF!</v>
      </c>
    </row>
    <row r="600" spans="1:3" x14ac:dyDescent="0.25">
      <c r="A600" s="23" t="s">
        <v>91</v>
      </c>
      <c r="B600" s="19">
        <v>44749</v>
      </c>
      <c r="C600" s="22" t="e">
        <f>#REF!-#REF!</f>
        <v>#REF!</v>
      </c>
    </row>
    <row r="601" spans="1:3" x14ac:dyDescent="0.25">
      <c r="A601" s="23" t="s">
        <v>91</v>
      </c>
      <c r="B601" s="19">
        <v>44750</v>
      </c>
      <c r="C601" s="22" t="e">
        <f>#REF!-#REF!</f>
        <v>#REF!</v>
      </c>
    </row>
    <row r="602" spans="1:3" x14ac:dyDescent="0.25">
      <c r="A602" s="23" t="s">
        <v>91</v>
      </c>
      <c r="B602" s="19">
        <v>44753</v>
      </c>
      <c r="C602" s="22" t="e">
        <f>#REF!-#REF!</f>
        <v>#REF!</v>
      </c>
    </row>
    <row r="603" spans="1:3" x14ac:dyDescent="0.25">
      <c r="A603" s="23" t="s">
        <v>91</v>
      </c>
      <c r="B603" s="19">
        <v>44754</v>
      </c>
      <c r="C603" s="22" t="e">
        <f>#REF!-#REF!</f>
        <v>#REF!</v>
      </c>
    </row>
    <row r="604" spans="1:3" x14ac:dyDescent="0.25">
      <c r="A604" s="23" t="s">
        <v>91</v>
      </c>
      <c r="B604" s="19">
        <v>44755</v>
      </c>
      <c r="C604" s="22" t="e">
        <f>#REF!-#REF!</f>
        <v>#REF!</v>
      </c>
    </row>
    <row r="605" spans="1:3" x14ac:dyDescent="0.25">
      <c r="A605" s="23" t="s">
        <v>91</v>
      </c>
      <c r="B605" s="19">
        <v>44756</v>
      </c>
      <c r="C605" s="22" t="e">
        <f>#REF!-#REF!</f>
        <v>#REF!</v>
      </c>
    </row>
    <row r="606" spans="1:3" x14ac:dyDescent="0.25">
      <c r="A606" s="23" t="s">
        <v>91</v>
      </c>
      <c r="B606" s="19">
        <v>44757</v>
      </c>
      <c r="C606" s="22" t="e">
        <f>#REF!-#REF!</f>
        <v>#REF!</v>
      </c>
    </row>
    <row r="607" spans="1:3" x14ac:dyDescent="0.25">
      <c r="A607" s="23" t="s">
        <v>91</v>
      </c>
      <c r="B607" s="19">
        <v>44760</v>
      </c>
      <c r="C607" s="22" t="e">
        <f>#REF!-#REF!</f>
        <v>#REF!</v>
      </c>
    </row>
    <row r="608" spans="1:3" x14ac:dyDescent="0.25">
      <c r="A608" s="23" t="s">
        <v>91</v>
      </c>
      <c r="B608" s="19">
        <v>44761</v>
      </c>
      <c r="C608" s="22" t="e">
        <f>#REF!-#REF!</f>
        <v>#REF!</v>
      </c>
    </row>
    <row r="609" spans="1:3" x14ac:dyDescent="0.25">
      <c r="A609" s="23" t="s">
        <v>91</v>
      </c>
      <c r="B609" s="19">
        <v>44762</v>
      </c>
      <c r="C609" s="22" t="e">
        <f>#REF!-#REF!</f>
        <v>#REF!</v>
      </c>
    </row>
    <row r="610" spans="1:3" x14ac:dyDescent="0.25">
      <c r="A610" s="23" t="s">
        <v>91</v>
      </c>
      <c r="B610" s="19">
        <v>44763</v>
      </c>
      <c r="C610" s="22" t="e">
        <f>#REF!-#REF!</f>
        <v>#REF!</v>
      </c>
    </row>
    <row r="611" spans="1:3" x14ac:dyDescent="0.25">
      <c r="A611" s="23" t="s">
        <v>91</v>
      </c>
      <c r="B611" s="19">
        <v>44764</v>
      </c>
      <c r="C611" s="22" t="e">
        <f>#REF!-#REF!</f>
        <v>#REF!</v>
      </c>
    </row>
    <row r="612" spans="1:3" x14ac:dyDescent="0.25">
      <c r="A612" s="23" t="s">
        <v>91</v>
      </c>
      <c r="B612" s="19">
        <v>44767</v>
      </c>
      <c r="C612" s="22" t="e">
        <f>#REF!-#REF!</f>
        <v>#REF!</v>
      </c>
    </row>
    <row r="613" spans="1:3" x14ac:dyDescent="0.25">
      <c r="A613" s="23" t="s">
        <v>91</v>
      </c>
      <c r="B613" s="19">
        <v>44768</v>
      </c>
      <c r="C613" s="22" t="e">
        <f>#REF!-#REF!</f>
        <v>#REF!</v>
      </c>
    </row>
    <row r="614" spans="1:3" x14ac:dyDescent="0.25">
      <c r="A614" s="23" t="s">
        <v>91</v>
      </c>
      <c r="B614" s="19">
        <v>44769</v>
      </c>
      <c r="C614" s="22" t="e">
        <f>#REF!-#REF!</f>
        <v>#REF!</v>
      </c>
    </row>
    <row r="615" spans="1:3" x14ac:dyDescent="0.25">
      <c r="A615" s="23" t="s">
        <v>91</v>
      </c>
      <c r="B615" s="19">
        <v>44770</v>
      </c>
      <c r="C615" s="22" t="e">
        <f>#REF!-#REF!</f>
        <v>#REF!</v>
      </c>
    </row>
    <row r="616" spans="1:3" x14ac:dyDescent="0.25">
      <c r="A616" s="23" t="s">
        <v>91</v>
      </c>
      <c r="B616" s="19">
        <v>44771</v>
      </c>
      <c r="C616" s="22" t="e">
        <f>#REF!-#REF!</f>
        <v>#REF!</v>
      </c>
    </row>
    <row r="617" spans="1:3" x14ac:dyDescent="0.25">
      <c r="A617" s="23" t="s">
        <v>91</v>
      </c>
      <c r="B617" s="19">
        <v>44774</v>
      </c>
      <c r="C617" s="22" t="e">
        <f>#REF!-#REF!</f>
        <v>#REF!</v>
      </c>
    </row>
    <row r="618" spans="1:3" x14ac:dyDescent="0.25">
      <c r="A618" s="23" t="s">
        <v>91</v>
      </c>
      <c r="B618" s="19">
        <v>44775</v>
      </c>
      <c r="C618" s="22" t="e">
        <f>#REF!-#REF!</f>
        <v>#REF!</v>
      </c>
    </row>
    <row r="619" spans="1:3" x14ac:dyDescent="0.25">
      <c r="A619" s="23" t="s">
        <v>91</v>
      </c>
      <c r="B619" s="19">
        <v>44776</v>
      </c>
      <c r="C619" s="22" t="e">
        <f>#REF!-#REF!</f>
        <v>#REF!</v>
      </c>
    </row>
    <row r="620" spans="1:3" x14ac:dyDescent="0.25">
      <c r="A620" s="23" t="s">
        <v>91</v>
      </c>
      <c r="B620" s="19">
        <v>44777</v>
      </c>
      <c r="C620" s="22" t="e">
        <f>#REF!-#REF!</f>
        <v>#REF!</v>
      </c>
    </row>
    <row r="621" spans="1:3" x14ac:dyDescent="0.25">
      <c r="A621" s="23" t="s">
        <v>91</v>
      </c>
      <c r="B621" s="19">
        <v>44778</v>
      </c>
      <c r="C621" s="22" t="e">
        <f>#REF!-#REF!</f>
        <v>#REF!</v>
      </c>
    </row>
    <row r="622" spans="1:3" x14ac:dyDescent="0.25">
      <c r="A622" s="23" t="s">
        <v>91</v>
      </c>
      <c r="B622" s="19">
        <v>44781</v>
      </c>
      <c r="C622" s="22" t="e">
        <f>#REF!-#REF!</f>
        <v>#REF!</v>
      </c>
    </row>
    <row r="623" spans="1:3" x14ac:dyDescent="0.25">
      <c r="A623" s="23" t="s">
        <v>91</v>
      </c>
      <c r="B623" s="19">
        <v>44782</v>
      </c>
      <c r="C623" s="22" t="e">
        <f>#REF!-#REF!</f>
        <v>#REF!</v>
      </c>
    </row>
    <row r="624" spans="1:3" x14ac:dyDescent="0.25">
      <c r="A624" s="23" t="s">
        <v>91</v>
      </c>
      <c r="B624" s="19">
        <v>44783</v>
      </c>
      <c r="C624" s="22" t="e">
        <f>#REF!-#REF!</f>
        <v>#REF!</v>
      </c>
    </row>
    <row r="625" spans="1:3" x14ac:dyDescent="0.25">
      <c r="A625" s="23" t="s">
        <v>91</v>
      </c>
      <c r="B625" s="19">
        <v>44784</v>
      </c>
      <c r="C625" s="22" t="e">
        <f>#REF!-#REF!</f>
        <v>#REF!</v>
      </c>
    </row>
    <row r="626" spans="1:3" x14ac:dyDescent="0.25">
      <c r="A626" s="23" t="s">
        <v>91</v>
      </c>
      <c r="B626" s="19">
        <v>44785</v>
      </c>
      <c r="C626" s="22" t="e">
        <f>#REF!-#REF!</f>
        <v>#REF!</v>
      </c>
    </row>
    <row r="627" spans="1:3" x14ac:dyDescent="0.25">
      <c r="A627" s="23" t="s">
        <v>91</v>
      </c>
      <c r="B627" s="19">
        <v>44789</v>
      </c>
      <c r="C627" s="22" t="e">
        <f>#REF!-#REF!</f>
        <v>#REF!</v>
      </c>
    </row>
    <row r="628" spans="1:3" x14ac:dyDescent="0.25">
      <c r="A628" s="23" t="s">
        <v>91</v>
      </c>
      <c r="B628" s="19">
        <v>44790</v>
      </c>
      <c r="C628" s="22" t="e">
        <f>#REF!-#REF!</f>
        <v>#REF!</v>
      </c>
    </row>
    <row r="629" spans="1:3" x14ac:dyDescent="0.25">
      <c r="A629" s="23" t="s">
        <v>91</v>
      </c>
      <c r="B629" s="19">
        <v>44791</v>
      </c>
      <c r="C629" s="22" t="e">
        <f>#REF!-#REF!</f>
        <v>#REF!</v>
      </c>
    </row>
    <row r="630" spans="1:3" x14ac:dyDescent="0.25">
      <c r="A630" s="23" t="s">
        <v>91</v>
      </c>
      <c r="B630" s="19">
        <v>44792</v>
      </c>
      <c r="C630" s="22" t="e">
        <f>#REF!-#REF!</f>
        <v>#REF!</v>
      </c>
    </row>
    <row r="631" spans="1:3" x14ac:dyDescent="0.25">
      <c r="A631" s="23" t="s">
        <v>91</v>
      </c>
      <c r="B631" s="19">
        <v>44795</v>
      </c>
      <c r="C631" s="22" t="e">
        <f>#REF!-#REF!</f>
        <v>#REF!</v>
      </c>
    </row>
    <row r="632" spans="1:3" x14ac:dyDescent="0.25">
      <c r="A632" s="23" t="s">
        <v>91</v>
      </c>
      <c r="B632" s="19">
        <v>44796</v>
      </c>
      <c r="C632" s="22" t="e">
        <f>#REF!-#REF!</f>
        <v>#REF!</v>
      </c>
    </row>
    <row r="633" spans="1:3" x14ac:dyDescent="0.25">
      <c r="A633" s="23" t="s">
        <v>91</v>
      </c>
      <c r="B633" s="19">
        <v>44797</v>
      </c>
      <c r="C633" s="22" t="e">
        <f>#REF!-#REF!</f>
        <v>#REF!</v>
      </c>
    </row>
    <row r="634" spans="1:3" x14ac:dyDescent="0.25">
      <c r="A634" s="23" t="s">
        <v>91</v>
      </c>
      <c r="B634" s="19">
        <v>44798</v>
      </c>
      <c r="C634" s="22" t="e">
        <f>#REF!-#REF!</f>
        <v>#REF!</v>
      </c>
    </row>
    <row r="635" spans="1:3" x14ac:dyDescent="0.25">
      <c r="A635" s="23" t="s">
        <v>91</v>
      </c>
      <c r="B635" s="19">
        <v>44799</v>
      </c>
      <c r="C635" s="22" t="e">
        <f>#REF!-#REF!</f>
        <v>#REF!</v>
      </c>
    </row>
    <row r="636" spans="1:3" x14ac:dyDescent="0.25">
      <c r="A636" s="23" t="s">
        <v>91</v>
      </c>
      <c r="B636" s="19">
        <v>44802</v>
      </c>
      <c r="C636" s="22" t="e">
        <f>#REF!-#REF!</f>
        <v>#REF!</v>
      </c>
    </row>
    <row r="637" spans="1:3" x14ac:dyDescent="0.25">
      <c r="A637" s="23" t="s">
        <v>91</v>
      </c>
      <c r="B637" s="19">
        <v>44803</v>
      </c>
      <c r="C637" s="22" t="e">
        <f>#REF!-#REF!</f>
        <v>#REF!</v>
      </c>
    </row>
    <row r="638" spans="1:3" x14ac:dyDescent="0.25">
      <c r="A638" s="23" t="s">
        <v>91</v>
      </c>
      <c r="B638" s="19">
        <v>44804</v>
      </c>
      <c r="C638" s="22" t="e">
        <f>#REF!-#REF!</f>
        <v>#REF!</v>
      </c>
    </row>
    <row r="639" spans="1:3" x14ac:dyDescent="0.25">
      <c r="A639" s="23" t="s">
        <v>91</v>
      </c>
      <c r="B639" s="19">
        <v>44805</v>
      </c>
      <c r="C639" s="22" t="e">
        <f>#REF!-#REF!</f>
        <v>#REF!</v>
      </c>
    </row>
    <row r="640" spans="1:3" x14ac:dyDescent="0.25">
      <c r="A640" s="23" t="s">
        <v>91</v>
      </c>
      <c r="B640" s="19">
        <v>44806</v>
      </c>
      <c r="C640" s="22" t="e">
        <f>#REF!-#REF!</f>
        <v>#REF!</v>
      </c>
    </row>
    <row r="641" spans="1:3" x14ac:dyDescent="0.25">
      <c r="A641" s="23" t="s">
        <v>91</v>
      </c>
      <c r="B641" s="20">
        <v>44809</v>
      </c>
      <c r="C641" s="22" t="e">
        <f>#REF!-#REF!</f>
        <v>#REF!</v>
      </c>
    </row>
    <row r="642" spans="1:3" x14ac:dyDescent="0.25">
      <c r="A642" s="23" t="s">
        <v>91</v>
      </c>
      <c r="B642" s="20">
        <v>44810</v>
      </c>
      <c r="C642" s="22" t="e">
        <f>#REF!-#REF!</f>
        <v>#REF!</v>
      </c>
    </row>
    <row r="643" spans="1:3" x14ac:dyDescent="0.25">
      <c r="A643" s="23" t="s">
        <v>91</v>
      </c>
      <c r="B643" s="20">
        <v>44811</v>
      </c>
      <c r="C643" s="22" t="e">
        <f>#REF!-#REF!</f>
        <v>#REF!</v>
      </c>
    </row>
    <row r="644" spans="1:3" x14ac:dyDescent="0.25">
      <c r="A644" s="23" t="s">
        <v>91</v>
      </c>
      <c r="B644" s="20">
        <v>44812</v>
      </c>
      <c r="C644" s="22" t="e">
        <f>#REF!-#REF!</f>
        <v>#REF!</v>
      </c>
    </row>
    <row r="645" spans="1:3" x14ac:dyDescent="0.25">
      <c r="A645" s="23" t="s">
        <v>91</v>
      </c>
      <c r="B645" s="20">
        <v>44813</v>
      </c>
      <c r="C645" s="22" t="e">
        <f>#REF!-#REF!</f>
        <v>#REF!</v>
      </c>
    </row>
    <row r="646" spans="1:3" x14ac:dyDescent="0.25">
      <c r="A646" s="23" t="s">
        <v>91</v>
      </c>
      <c r="B646" s="20">
        <v>44816</v>
      </c>
      <c r="C646" s="22" t="e">
        <f>#REF!-#REF!</f>
        <v>#REF!</v>
      </c>
    </row>
    <row r="647" spans="1:3" x14ac:dyDescent="0.25">
      <c r="A647" s="23" t="s">
        <v>91</v>
      </c>
      <c r="B647" s="20">
        <v>44817</v>
      </c>
      <c r="C647" s="22" t="e">
        <f>#REF!-#REF!</f>
        <v>#REF!</v>
      </c>
    </row>
    <row r="648" spans="1:3" x14ac:dyDescent="0.25">
      <c r="A648" s="23" t="s">
        <v>91</v>
      </c>
      <c r="B648" s="20">
        <v>44818</v>
      </c>
      <c r="C648" s="22" t="e">
        <f>#REF!-#REF!</f>
        <v>#REF!</v>
      </c>
    </row>
    <row r="649" spans="1:3" x14ac:dyDescent="0.25">
      <c r="A649" s="23" t="s">
        <v>91</v>
      </c>
      <c r="B649" s="20">
        <v>44819</v>
      </c>
      <c r="C649" s="22" t="e">
        <f>#REF!-#REF!</f>
        <v>#REF!</v>
      </c>
    </row>
    <row r="650" spans="1:3" x14ac:dyDescent="0.25">
      <c r="A650" s="23" t="s">
        <v>91</v>
      </c>
      <c r="B650" s="20">
        <v>44824</v>
      </c>
      <c r="C650" s="22" t="e">
        <f>#REF!-#REF!</f>
        <v>#REF!</v>
      </c>
    </row>
    <row r="651" spans="1:3" x14ac:dyDescent="0.25">
      <c r="A651" s="23" t="s">
        <v>91</v>
      </c>
      <c r="B651" s="20">
        <v>44825</v>
      </c>
      <c r="C651" s="22" t="e">
        <f>#REF!-#REF!</f>
        <v>#REF!</v>
      </c>
    </row>
    <row r="652" spans="1:3" x14ac:dyDescent="0.25">
      <c r="A652" s="23" t="s">
        <v>91</v>
      </c>
      <c r="B652" s="20">
        <v>44826</v>
      </c>
      <c r="C652" s="22" t="e">
        <f>#REF!-#REF!</f>
        <v>#REF!</v>
      </c>
    </row>
    <row r="653" spans="1:3" x14ac:dyDescent="0.25">
      <c r="A653" s="23" t="s">
        <v>91</v>
      </c>
      <c r="B653" s="20">
        <v>44827</v>
      </c>
      <c r="C653" s="22" t="e">
        <f>#REF!-#REF!</f>
        <v>#REF!</v>
      </c>
    </row>
    <row r="654" spans="1:3" x14ac:dyDescent="0.25">
      <c r="A654" s="23" t="s">
        <v>91</v>
      </c>
      <c r="B654" s="20">
        <v>44830</v>
      </c>
      <c r="C654" s="22" t="e">
        <f>#REF!-#REF!</f>
        <v>#REF!</v>
      </c>
    </row>
    <row r="655" spans="1:3" x14ac:dyDescent="0.25">
      <c r="A655" s="23" t="s">
        <v>91</v>
      </c>
      <c r="B655" s="20">
        <v>44831</v>
      </c>
      <c r="C655" s="22" t="e">
        <f>#REF!-#REF!</f>
        <v>#REF!</v>
      </c>
    </row>
    <row r="656" spans="1:3" x14ac:dyDescent="0.25">
      <c r="A656" s="23" t="s">
        <v>91</v>
      </c>
      <c r="B656" s="20">
        <v>44832</v>
      </c>
      <c r="C656" s="22" t="e">
        <f>#REF!-#REF!</f>
        <v>#REF!</v>
      </c>
    </row>
    <row r="657" spans="1:3" x14ac:dyDescent="0.25">
      <c r="A657" s="23" t="s">
        <v>91</v>
      </c>
      <c r="B657" s="20">
        <v>44833</v>
      </c>
      <c r="C657" s="22" t="e">
        <f>#REF!-#REF!</f>
        <v>#REF!</v>
      </c>
    </row>
    <row r="658" spans="1:3" x14ac:dyDescent="0.25">
      <c r="A658" s="23" t="s">
        <v>91</v>
      </c>
      <c r="B658" s="20">
        <v>44834</v>
      </c>
      <c r="C658" s="22" t="e">
        <f>#REF!-#REF!</f>
        <v>#REF!</v>
      </c>
    </row>
    <row r="659" spans="1:3" x14ac:dyDescent="0.25">
      <c r="A659" s="23" t="s">
        <v>91</v>
      </c>
      <c r="B659" s="20">
        <v>44837</v>
      </c>
      <c r="C659" s="22" t="e">
        <f>#REF!-#REF!</f>
        <v>#REF!</v>
      </c>
    </row>
    <row r="660" spans="1:3" x14ac:dyDescent="0.25">
      <c r="A660" s="23" t="s">
        <v>91</v>
      </c>
      <c r="B660" s="20">
        <v>44838</v>
      </c>
      <c r="C660" s="22" t="e">
        <f>#REF!-#REF!</f>
        <v>#REF!</v>
      </c>
    </row>
    <row r="661" spans="1:3" x14ac:dyDescent="0.25">
      <c r="A661" s="23" t="s">
        <v>91</v>
      </c>
      <c r="B661" s="20">
        <v>44839</v>
      </c>
      <c r="C661" s="22" t="e">
        <f>#REF!-#REF!</f>
        <v>#REF!</v>
      </c>
    </row>
    <row r="662" spans="1:3" x14ac:dyDescent="0.25">
      <c r="A662" s="23" t="s">
        <v>91</v>
      </c>
      <c r="B662" s="20">
        <v>44840</v>
      </c>
      <c r="C662" s="22" t="e">
        <f>#REF!-#REF!</f>
        <v>#REF!</v>
      </c>
    </row>
    <row r="663" spans="1:3" x14ac:dyDescent="0.25">
      <c r="A663" s="23" t="s">
        <v>91</v>
      </c>
      <c r="B663" s="20">
        <v>44841</v>
      </c>
      <c r="C663" s="22" t="e">
        <f>#REF!-#REF!</f>
        <v>#REF!</v>
      </c>
    </row>
    <row r="664" spans="1:3" x14ac:dyDescent="0.25">
      <c r="A664" s="23" t="s">
        <v>91</v>
      </c>
      <c r="B664" s="20">
        <v>44845</v>
      </c>
      <c r="C664" s="22" t="e">
        <f>#REF!-#REF!</f>
        <v>#REF!</v>
      </c>
    </row>
    <row r="665" spans="1:3" x14ac:dyDescent="0.25">
      <c r="A665" s="23" t="s">
        <v>91</v>
      </c>
      <c r="B665" s="20">
        <v>44846</v>
      </c>
      <c r="C665" s="22" t="e">
        <f>#REF!-#REF!</f>
        <v>#REF!</v>
      </c>
    </row>
    <row r="666" spans="1:3" x14ac:dyDescent="0.25">
      <c r="A666" s="23" t="s">
        <v>91</v>
      </c>
      <c r="B666" s="20">
        <v>44847</v>
      </c>
      <c r="C666" s="22" t="e">
        <f>#REF!-#REF!</f>
        <v>#REF!</v>
      </c>
    </row>
    <row r="667" spans="1:3" x14ac:dyDescent="0.25">
      <c r="A667" s="23" t="s">
        <v>91</v>
      </c>
      <c r="B667" s="20">
        <v>44848</v>
      </c>
      <c r="C667" s="22" t="e">
        <f>#REF!-#REF!</f>
        <v>#REF!</v>
      </c>
    </row>
    <row r="668" spans="1:3" x14ac:dyDescent="0.25">
      <c r="A668" s="23" t="s">
        <v>91</v>
      </c>
      <c r="B668" s="20">
        <v>44851</v>
      </c>
      <c r="C668" s="22" t="e">
        <f>#REF!-#REF!</f>
        <v>#REF!</v>
      </c>
    </row>
    <row r="669" spans="1:3" x14ac:dyDescent="0.25">
      <c r="A669" s="23" t="s">
        <v>91</v>
      </c>
      <c r="B669" s="20">
        <v>44852</v>
      </c>
      <c r="C669" s="22" t="e">
        <f>#REF!-#REF!</f>
        <v>#REF!</v>
      </c>
    </row>
    <row r="670" spans="1:3" x14ac:dyDescent="0.25">
      <c r="A670" s="23" t="s">
        <v>91</v>
      </c>
      <c r="B670" s="20">
        <v>44853</v>
      </c>
      <c r="C670" s="22" t="e">
        <f>#REF!-#REF!</f>
        <v>#REF!</v>
      </c>
    </row>
    <row r="671" spans="1:3" x14ac:dyDescent="0.25">
      <c r="A671" s="23" t="s">
        <v>91</v>
      </c>
      <c r="B671" s="20">
        <v>44854</v>
      </c>
      <c r="C671" s="22" t="e">
        <f>#REF!-#REF!</f>
        <v>#REF!</v>
      </c>
    </row>
    <row r="672" spans="1:3" x14ac:dyDescent="0.25">
      <c r="A672" s="23" t="s">
        <v>91</v>
      </c>
      <c r="B672" s="20">
        <v>44855</v>
      </c>
      <c r="C672" s="22" t="e">
        <f>#REF!-#REF!</f>
        <v>#REF!</v>
      </c>
    </row>
    <row r="673" spans="1:3" x14ac:dyDescent="0.25">
      <c r="A673" s="23" t="s">
        <v>91</v>
      </c>
      <c r="B673" s="20">
        <v>44858</v>
      </c>
      <c r="C673" s="22" t="e">
        <f>#REF!-#REF!</f>
        <v>#REF!</v>
      </c>
    </row>
    <row r="674" spans="1:3" x14ac:dyDescent="0.25">
      <c r="A674" s="23" t="s">
        <v>91</v>
      </c>
      <c r="B674" s="20">
        <v>44859</v>
      </c>
      <c r="C674" s="22" t="e">
        <f>#REF!-#REF!</f>
        <v>#REF!</v>
      </c>
    </row>
    <row r="675" spans="1:3" x14ac:dyDescent="0.25">
      <c r="A675" s="23" t="s">
        <v>91</v>
      </c>
      <c r="B675" s="20">
        <v>44860</v>
      </c>
      <c r="C675" s="22" t="e">
        <f>#REF!-#REF!</f>
        <v>#REF!</v>
      </c>
    </row>
    <row r="676" spans="1:3" x14ac:dyDescent="0.25">
      <c r="A676" s="23" t="s">
        <v>91</v>
      </c>
      <c r="B676" s="20">
        <v>44861</v>
      </c>
      <c r="C676" s="22" t="e">
        <f>#REF!-#REF!</f>
        <v>#REF!</v>
      </c>
    </row>
    <row r="677" spans="1:3" x14ac:dyDescent="0.25">
      <c r="A677" s="23" t="s">
        <v>91</v>
      </c>
      <c r="B677" s="20">
        <v>44862</v>
      </c>
      <c r="C677" s="22" t="e">
        <f>#REF!-#REF!</f>
        <v>#REF!</v>
      </c>
    </row>
    <row r="678" spans="1:3" x14ac:dyDescent="0.25">
      <c r="A678" s="23" t="s">
        <v>91</v>
      </c>
      <c r="B678" s="20">
        <v>44867</v>
      </c>
      <c r="C678" s="22" t="e">
        <f>#REF!-#REF!</f>
        <v>#REF!</v>
      </c>
    </row>
    <row r="679" spans="1:3" x14ac:dyDescent="0.25">
      <c r="A679" s="23" t="s">
        <v>91</v>
      </c>
      <c r="B679" s="20">
        <v>44868</v>
      </c>
      <c r="C679" s="22" t="e">
        <f>#REF!-#REF!</f>
        <v>#REF!</v>
      </c>
    </row>
    <row r="680" spans="1:3" x14ac:dyDescent="0.25">
      <c r="A680" s="23" t="s">
        <v>91</v>
      </c>
      <c r="B680" s="20">
        <v>44869</v>
      </c>
      <c r="C680" s="22" t="e">
        <f>#REF!-#REF!</f>
        <v>#REF!</v>
      </c>
    </row>
    <row r="681" spans="1:3" x14ac:dyDescent="0.25">
      <c r="A681" s="23" t="s">
        <v>91</v>
      </c>
      <c r="B681" s="20">
        <v>44872</v>
      </c>
      <c r="C681" s="22" t="e">
        <f>#REF!-#REF!</f>
        <v>#REF!</v>
      </c>
    </row>
    <row r="682" spans="1:3" x14ac:dyDescent="0.25">
      <c r="A682" s="23" t="s">
        <v>91</v>
      </c>
      <c r="B682" s="20">
        <v>44873</v>
      </c>
      <c r="C682" s="22" t="e">
        <f>#REF!-#REF!</f>
        <v>#REF!</v>
      </c>
    </row>
    <row r="683" spans="1:3" x14ac:dyDescent="0.25">
      <c r="A683" s="23" t="s">
        <v>91</v>
      </c>
      <c r="B683" s="20">
        <v>44874</v>
      </c>
      <c r="C683" s="22" t="e">
        <f>#REF!-#REF!</f>
        <v>#REF!</v>
      </c>
    </row>
    <row r="684" spans="1:3" x14ac:dyDescent="0.25">
      <c r="A684" s="23" t="s">
        <v>91</v>
      </c>
      <c r="B684" s="20">
        <v>44875</v>
      </c>
      <c r="C684" s="22" t="e">
        <f>#REF!-#REF!</f>
        <v>#REF!</v>
      </c>
    </row>
    <row r="685" spans="1:3" x14ac:dyDescent="0.25">
      <c r="A685" s="23" t="s">
        <v>91</v>
      </c>
      <c r="B685" s="20">
        <v>44876</v>
      </c>
      <c r="C685" s="22" t="e">
        <f>#REF!-#REF!</f>
        <v>#REF!</v>
      </c>
    </row>
    <row r="686" spans="1:3" x14ac:dyDescent="0.25">
      <c r="A686" s="23" t="s">
        <v>91</v>
      </c>
      <c r="B686" s="20">
        <v>44879</v>
      </c>
      <c r="C686" s="22" t="e">
        <f>#REF!-#REF!</f>
        <v>#REF!</v>
      </c>
    </row>
    <row r="687" spans="1:3" x14ac:dyDescent="0.25">
      <c r="A687" s="23" t="s">
        <v>91</v>
      </c>
      <c r="B687" s="20">
        <v>44880</v>
      </c>
      <c r="C687" s="22" t="e">
        <f>#REF!-#REF!</f>
        <v>#REF!</v>
      </c>
    </row>
    <row r="688" spans="1:3" x14ac:dyDescent="0.25">
      <c r="A688" s="23" t="s">
        <v>91</v>
      </c>
      <c r="B688" s="20">
        <v>44881</v>
      </c>
      <c r="C688" s="22" t="e">
        <f>#REF!-#REF!</f>
        <v>#REF!</v>
      </c>
    </row>
    <row r="689" spans="1:3" x14ac:dyDescent="0.25">
      <c r="A689" s="23" t="s">
        <v>91</v>
      </c>
      <c r="B689" s="20">
        <v>44882</v>
      </c>
      <c r="C689" s="22" t="e">
        <f>#REF!-#REF!</f>
        <v>#REF!</v>
      </c>
    </row>
    <row r="690" spans="1:3" x14ac:dyDescent="0.25">
      <c r="A690" s="23" t="s">
        <v>91</v>
      </c>
      <c r="B690" s="20">
        <v>44883</v>
      </c>
      <c r="C690" s="22" t="e">
        <f>#REF!-#REF!</f>
        <v>#REF!</v>
      </c>
    </row>
    <row r="691" spans="1:3" x14ac:dyDescent="0.25">
      <c r="A691" s="23" t="s">
        <v>91</v>
      </c>
      <c r="B691" s="20">
        <v>44886</v>
      </c>
      <c r="C691" s="22" t="e">
        <f>#REF!-#REF!</f>
        <v>#REF!</v>
      </c>
    </row>
    <row r="692" spans="1:3" x14ac:dyDescent="0.25">
      <c r="A692" s="23" t="s">
        <v>91</v>
      </c>
      <c r="B692" s="20">
        <v>44887</v>
      </c>
      <c r="C692" s="22" t="e">
        <f>#REF!-#REF!</f>
        <v>#REF!</v>
      </c>
    </row>
    <row r="693" spans="1:3" x14ac:dyDescent="0.25">
      <c r="A693" s="23" t="s">
        <v>91</v>
      </c>
      <c r="B693" s="20">
        <v>44888</v>
      </c>
      <c r="C693" s="22" t="e">
        <f>#REF!-#REF!</f>
        <v>#REF!</v>
      </c>
    </row>
    <row r="694" spans="1:3" x14ac:dyDescent="0.25">
      <c r="A694" s="23" t="s">
        <v>91</v>
      </c>
      <c r="B694" s="20">
        <v>44889</v>
      </c>
      <c r="C694" s="22" t="e">
        <f>#REF!-#REF!</f>
        <v>#REF!</v>
      </c>
    </row>
    <row r="695" spans="1:3" x14ac:dyDescent="0.25">
      <c r="A695" s="23" t="s">
        <v>91</v>
      </c>
      <c r="B695" s="20">
        <v>44890</v>
      </c>
      <c r="C695" s="22" t="e">
        <f>#REF!-#REF!</f>
        <v>#REF!</v>
      </c>
    </row>
    <row r="696" spans="1:3" x14ac:dyDescent="0.25">
      <c r="A696" s="23" t="s">
        <v>91</v>
      </c>
      <c r="B696" s="20">
        <v>44893</v>
      </c>
      <c r="C696" s="22" t="e">
        <f>#REF!-#REF!</f>
        <v>#REF!</v>
      </c>
    </row>
    <row r="697" spans="1:3" x14ac:dyDescent="0.25">
      <c r="A697" s="23" t="s">
        <v>91</v>
      </c>
      <c r="B697" s="20">
        <v>44894</v>
      </c>
      <c r="C697" s="22" t="e">
        <f>#REF!-#REF!</f>
        <v>#REF!</v>
      </c>
    </row>
    <row r="698" spans="1:3" x14ac:dyDescent="0.25">
      <c r="A698" s="23" t="s">
        <v>91</v>
      </c>
      <c r="B698" s="20">
        <v>44895</v>
      </c>
      <c r="C698" s="22" t="e">
        <f>#REF!-#REF!</f>
        <v>#REF!</v>
      </c>
    </row>
    <row r="699" spans="1:3" x14ac:dyDescent="0.25">
      <c r="A699" s="23" t="s">
        <v>91</v>
      </c>
      <c r="B699" s="20">
        <v>44896</v>
      </c>
      <c r="C699" s="22" t="e">
        <f>#REF!-#REF!</f>
        <v>#REF!</v>
      </c>
    </row>
    <row r="700" spans="1:3" x14ac:dyDescent="0.25">
      <c r="A700" s="23" t="s">
        <v>91</v>
      </c>
      <c r="B700" s="20">
        <v>44897</v>
      </c>
      <c r="C700" s="22" t="e">
        <f>#REF!-#REF!</f>
        <v>#REF!</v>
      </c>
    </row>
    <row r="701" spans="1:3" x14ac:dyDescent="0.25">
      <c r="A701" s="23" t="s">
        <v>91</v>
      </c>
      <c r="B701" s="20">
        <v>44900</v>
      </c>
      <c r="C701" s="22" t="e">
        <f>#REF!-#REF!</f>
        <v>#REF!</v>
      </c>
    </row>
    <row r="702" spans="1:3" x14ac:dyDescent="0.25">
      <c r="A702" s="23" t="s">
        <v>91</v>
      </c>
      <c r="B702" s="20">
        <v>44901</v>
      </c>
      <c r="C702" s="22" t="e">
        <f>#REF!-#REF!</f>
        <v>#REF!</v>
      </c>
    </row>
    <row r="703" spans="1:3" x14ac:dyDescent="0.25">
      <c r="A703" s="23" t="s">
        <v>91</v>
      </c>
      <c r="B703" s="20">
        <v>44902</v>
      </c>
      <c r="C703" s="22" t="e">
        <f>#REF!-#REF!</f>
        <v>#REF!</v>
      </c>
    </row>
    <row r="704" spans="1:3" x14ac:dyDescent="0.25">
      <c r="A704" s="23" t="s">
        <v>91</v>
      </c>
      <c r="B704" s="20">
        <v>44904</v>
      </c>
      <c r="C704" s="22" t="e">
        <f>#REF!-#REF!</f>
        <v>#REF!</v>
      </c>
    </row>
    <row r="705" spans="1:3" x14ac:dyDescent="0.25">
      <c r="A705" s="23" t="s">
        <v>91</v>
      </c>
      <c r="B705" s="20">
        <v>44907</v>
      </c>
      <c r="C705" s="22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74" t="s">
        <v>61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Tipos de cambio-Transado</vt:lpstr>
      <vt:lpstr>Tipos de cambio-Vigente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2025-09-22T20:10:38Z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