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IES\106_DEMF_GC_Proyectos\SIID\Portal Web\Carga datos monitor\Series mensuales\"/>
    </mc:Choice>
  </mc:AlternateContent>
  <bookViews>
    <workbookView xWindow="-135" yWindow="-135" windowWidth="19470" windowHeight="10470" tabRatio="798" firstSheet="2" activeTab="2"/>
  </bookViews>
  <sheets>
    <sheet name="FAME Persistence2" sheetId="412" state="veryHidden" r:id="rId1"/>
    <sheet name="Parametros" sheetId="20" state="hidden" r:id="rId2"/>
    <sheet name="Spot y derivados" sheetId="416" r:id="rId3"/>
    <sheet name="Derivados transados USD-CLP " sheetId="12" r:id="rId4"/>
    <sheet name="Derivados vigentes USD-CLP" sheetId="418" r:id="rId5"/>
    <sheet name="Spot transado USD-CLP" sheetId="423" r:id="rId6"/>
    <sheet name="Conceptos y definiciones" sheetId="425" r:id="rId7"/>
  </sheets>
  <externalReferences>
    <externalReference r:id="rId8"/>
  </externalReferences>
  <definedNames>
    <definedName name="EM_EC_02" localSheetId="3">'Derivados transados USD-CLP '!$B$1:$E$176</definedName>
    <definedName name="EM_EC_02" localSheetId="4">'Derivados vigentes USD-CLP'!$B$2:$H$175</definedName>
    <definedName name="EM_EC_02" localSheetId="5">'Spot transado USD-CLP'!$B$1:$E$175</definedName>
    <definedName name="EM_EC_02" localSheetId="2">'Spot y derivados'!$B$2:$E$175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423" l="1"/>
  <c r="A5" i="423" s="1"/>
  <c r="Z5" i="423"/>
  <c r="R5" i="423"/>
  <c r="J5" i="423"/>
  <c r="B4" i="423"/>
  <c r="AB5" i="418"/>
  <c r="T5" i="418"/>
  <c r="L5" i="418"/>
  <c r="D5" i="418"/>
  <c r="AD6" i="12"/>
  <c r="V6" i="12"/>
  <c r="N6" i="12"/>
  <c r="F6" i="12"/>
  <c r="B4" i="416"/>
  <c r="E6" i="12"/>
  <c r="Q5" i="418"/>
  <c r="K6" i="12"/>
  <c r="AH6" i="12"/>
  <c r="B5" i="12"/>
  <c r="AC5" i="423"/>
  <c r="W5" i="418"/>
  <c r="Q6" i="12"/>
  <c r="AB5" i="423"/>
  <c r="L5" i="423"/>
  <c r="AD5" i="418"/>
  <c r="X6" i="12"/>
  <c r="Y5" i="423"/>
  <c r="Q5" i="423"/>
  <c r="I5" i="423"/>
  <c r="AI5" i="418"/>
  <c r="AA5" i="418"/>
  <c r="S5" i="418"/>
  <c r="K5" i="418"/>
  <c r="AC6" i="12"/>
  <c r="U6" i="12"/>
  <c r="M6" i="12"/>
  <c r="Y5" i="418"/>
  <c r="B6" i="12"/>
  <c r="J6" i="12"/>
  <c r="AE5" i="418"/>
  <c r="Y6" i="12"/>
  <c r="E5" i="416"/>
  <c r="T5" i="423"/>
  <c r="N5" i="418"/>
  <c r="D5" i="416"/>
  <c r="AF5" i="423"/>
  <c r="X5" i="423"/>
  <c r="P5" i="423"/>
  <c r="H5" i="423"/>
  <c r="AH5" i="418"/>
  <c r="Z5" i="418"/>
  <c r="R5" i="418"/>
  <c r="J5" i="418"/>
  <c r="B4" i="418"/>
  <c r="B5" i="418" s="1"/>
  <c r="AB6" i="12"/>
  <c r="T6" i="12"/>
  <c r="L6" i="12"/>
  <c r="D6" i="12"/>
  <c r="AI6" i="12"/>
  <c r="S6" i="12"/>
  <c r="Z6" i="12"/>
  <c r="E5" i="423"/>
  <c r="O5" i="418"/>
  <c r="I6" i="12"/>
  <c r="D5" i="423"/>
  <c r="P6" i="12"/>
  <c r="AE5" i="423"/>
  <c r="W5" i="423"/>
  <c r="O5" i="423"/>
  <c r="G5" i="423"/>
  <c r="AG5" i="418"/>
  <c r="I5" i="418"/>
  <c r="AA6" i="12"/>
  <c r="U5" i="423"/>
  <c r="G5" i="418"/>
  <c r="F5" i="418"/>
  <c r="AD5" i="423"/>
  <c r="V5" i="423"/>
  <c r="N5" i="423"/>
  <c r="F5" i="423"/>
  <c r="AF5" i="418"/>
  <c r="X5" i="418"/>
  <c r="P5" i="418"/>
  <c r="H5" i="418"/>
  <c r="R6" i="12"/>
  <c r="M5" i="423"/>
  <c r="AG6" i="12"/>
  <c r="V5" i="418"/>
  <c r="H6" i="12"/>
  <c r="AA5" i="423"/>
  <c r="S5" i="423"/>
  <c r="K5" i="423"/>
  <c r="B5" i="423"/>
  <c r="AC5" i="418"/>
  <c r="U5" i="418"/>
  <c r="M5" i="418"/>
  <c r="E5" i="418"/>
  <c r="AE6" i="12"/>
  <c r="W6" i="12"/>
  <c r="O6" i="12"/>
  <c r="G6" i="12"/>
  <c r="B5" i="416"/>
  <c r="AF6" i="12"/>
  <c r="C5" i="416" l="1"/>
  <c r="A5" i="416" s="1"/>
  <c r="A5" i="418"/>
</calcChain>
</file>

<file path=xl/connections.xml><?xml version="1.0" encoding="utf-8"?>
<connections xmlns="http://schemas.openxmlformats.org/spreadsheetml/2006/main">
  <connection id="1" odcFile="C:\Users\HPARKER\AppData\Local\Microsoft\Windows\Temporary Internet Files\Content.IE5\M2LOYTTO\EM_EC_02.iqy" name="EM_EC_02"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 id="2" odcFile="C:\Users\HPARKER\AppData\Local\Microsoft\Windows\Temporary Internet Files\Content.IE5\M2LOYTTO\EM_EC_02.iqy" name="EM_EC_021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 id="3" odcFile="C:\Users\HPARKER\AppData\Local\Microsoft\Windows\Temporary Internet Files\Content.IE5\M2LOYTTO\EM_EC_02.iqy" name="EM_EC_0212"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 id="4" odcFile="C:\Users\HPARKER\AppData\Local\Microsoft\Windows\Temporary Internet Files\Content.IE5\M2LOYTTO\EM_EC_02.iqy" name="EM_EC_022"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s>
</file>

<file path=xl/sharedStrings.xml><?xml version="1.0" encoding="utf-8"?>
<sst xmlns="http://schemas.openxmlformats.org/spreadsheetml/2006/main" count="980" uniqueCount="254">
  <si>
    <t>FECHA</t>
  </si>
  <si>
    <t>A1</t>
  </si>
  <si>
    <t>famedate</t>
  </si>
  <si>
    <t>$B$4</t>
  </si>
  <si>
    <t>Business</t>
  </si>
  <si>
    <t>Fecha Inicio:</t>
  </si>
  <si>
    <t>Fecha Término:</t>
  </si>
  <si>
    <t>$D$5</t>
  </si>
  <si>
    <t>$E$5</t>
  </si>
  <si>
    <t>$F$5</t>
  </si>
  <si>
    <t>$G$5</t>
  </si>
  <si>
    <t>$H$5</t>
  </si>
  <si>
    <t>$I$5</t>
  </si>
  <si>
    <t>$J$5</t>
  </si>
  <si>
    <t>$K$5</t>
  </si>
  <si>
    <t>$L$5</t>
  </si>
  <si>
    <t>$M$5</t>
  </si>
  <si>
    <t>$N$5</t>
  </si>
  <si>
    <t>$O$5</t>
  </si>
  <si>
    <t>$P$5</t>
  </si>
  <si>
    <t>$Q$5</t>
  </si>
  <si>
    <t>$R$5</t>
  </si>
  <si>
    <t>$S$5</t>
  </si>
  <si>
    <t>$T$5</t>
  </si>
  <si>
    <t>$U$5</t>
  </si>
  <si>
    <t>$V$5</t>
  </si>
  <si>
    <t>$W$5</t>
  </si>
  <si>
    <t>$X$5</t>
  </si>
  <si>
    <t>$Y$5</t>
  </si>
  <si>
    <t>$Z$5</t>
  </si>
  <si>
    <t>$AA$5</t>
  </si>
  <si>
    <t>$AB$5</t>
  </si>
  <si>
    <t>$AC$5</t>
  </si>
  <si>
    <t>$AD$5</t>
  </si>
  <si>
    <t>$AE$5</t>
  </si>
  <si>
    <t>$AF$5</t>
  </si>
  <si>
    <t>$AG$5</t>
  </si>
  <si>
    <t>$AH$5</t>
  </si>
  <si>
    <t>$AI$5</t>
  </si>
  <si>
    <t>$B$5</t>
  </si>
  <si>
    <t>Sistema Integrado de Información de Trasacciones de Derivados</t>
  </si>
  <si>
    <t>Monitor Diario</t>
  </si>
  <si>
    <t>Interbancario</t>
  </si>
  <si>
    <t>No residentes</t>
  </si>
  <si>
    <t>Fondos de pensiones</t>
  </si>
  <si>
    <t>Sector Real</t>
  </si>
  <si>
    <t>Otros Sectores</t>
  </si>
  <si>
    <t>Corredores de bolsa</t>
  </si>
  <si>
    <t>Administradoras generales de fondos</t>
  </si>
  <si>
    <t>Compañías de seguros</t>
  </si>
  <si>
    <t>Bancos. Derivados. Montos transados de compra, USD/CLP, por sector de contrapate. 
Millones de USD</t>
  </si>
  <si>
    <t>Bancos. Derivados. Montos transados de venta, USD/CLP, por sector de contrapate. 
Millones de USD</t>
  </si>
  <si>
    <t>Bancos. Derivados. Montos transados netos, USD/CLP, por sector de contrapate. 
Millones de USD</t>
  </si>
  <si>
    <t>Bancos. Spot. Montos transados de venta, USD/CLP, por sector de contraparte.
Millones de USD</t>
  </si>
  <si>
    <t>Bancos. Spot. Montos transados de compra, USD/CLP, por sector de contraparte. 
Millones de USD</t>
  </si>
  <si>
    <t>Bancos. Spot. Montos transados netos, USD/CLP, por sector de contraparte.
Millones de USD</t>
  </si>
  <si>
    <r>
      <t xml:space="preserve">Bancos. Spot. Montos transados totales, USD/CLP, por sector de contraparte. 
</t>
    </r>
    <r>
      <rPr>
        <sz val="11"/>
        <color theme="1"/>
        <rFont val="Calibri"/>
        <family val="2"/>
        <scheme val="minor"/>
      </rPr>
      <t>Millones de USD</t>
    </r>
  </si>
  <si>
    <t>Spot y derivados</t>
  </si>
  <si>
    <t xml:space="preserve">Derivados transados USD-CLP </t>
  </si>
  <si>
    <t>Spot transado USD-CLP</t>
  </si>
  <si>
    <t>Bancos. Derivados. Montos transados totales, USD/CLP, por sector de contrapate. 
Millones de USD</t>
  </si>
  <si>
    <t>Concepto</t>
  </si>
  <si>
    <t>Definición</t>
  </si>
  <si>
    <t>Abreviaciones</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</si>
  <si>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</si>
  <si>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</si>
  <si>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CLP</t>
  </si>
  <si>
    <t>Peso chileno</t>
  </si>
  <si>
    <t>Swap promedio cámara</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</si>
  <si>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</si>
  <si>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</si>
  <si>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</si>
  <si>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</si>
  <si>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</si>
  <si>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</si>
  <si>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</si>
  <si>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</si>
  <si>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</si>
  <si>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</si>
  <si>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</si>
  <si>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</si>
  <si>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</si>
  <si>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</si>
  <si>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</si>
  <si>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</si>
  <si>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</si>
  <si>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</si>
  <si>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</si>
  <si>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</si>
  <si>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</si>
  <si>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Corresponde a la suma entre los montos vigentes de compra más los montos vigentes de venta. Signo positivo indica posición compradora neta de las instituciones bancarias, mientras que signo negativo indica posición vendedora neta.</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</si>
  <si>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</si>
  <si>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</si>
  <si>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</si>
  <si>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</si>
  <si>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ME</t>
  </si>
  <si>
    <t>MN</t>
  </si>
  <si>
    <t>CLF</t>
  </si>
  <si>
    <t>USD</t>
  </si>
  <si>
    <t xml:space="preserve">Monedas extranjeras </t>
  </si>
  <si>
    <t>Moneda nacionales (CLP y CLF)</t>
  </si>
  <si>
    <t>Dólar de los Estados Unidos</t>
  </si>
  <si>
    <t>Tipos de cambio</t>
  </si>
  <si>
    <t xml:space="preserve"> BANCOS. MONTOS TRANSADOS TOTAL, USD/CLP, DERIVADOS Y SPOT.
 Millones de USD</t>
  </si>
  <si>
    <t xml:space="preserve">Monto total transando de derivados. </t>
  </si>
  <si>
    <t xml:space="preserve">Monto total transando spot. </t>
  </si>
  <si>
    <t>Bancos. Derivados. Montos transados totales USD/CLP, por tipo de instrumento. 
Millones de USD</t>
  </si>
  <si>
    <t>Cross currency swap</t>
  </si>
  <si>
    <t>Forward y FX Swap</t>
  </si>
  <si>
    <t>Opciones y otros</t>
  </si>
  <si>
    <t>Bancos. Derivados. Montos vigentes totales, USD/CLP, por sector de contrapate. 
Millones de USD</t>
  </si>
  <si>
    <t>Bancos. Derivados. Montos vigentes de compra, USD/CLP, por sector de contrapate. 
Millones de USD</t>
  </si>
  <si>
    <t>Bancos. Derivados. Montos vigentes de venta, USD/CLP, por sector de contrapate. 
Millones de USD</t>
  </si>
  <si>
    <t>Bancos. Derivados. Montos vigentes netos, USD/CLP, por sector de contrapate. 
Millones de USD</t>
  </si>
  <si>
    <t>Bancos. Derivados. Montos vigentes totales USD/CLP, por tipo de instrumento. 
Millones de USD</t>
  </si>
  <si>
    <t>F099.SPT.FLU.Z.40.R.40.TOT.Z.MMUSD.CLPUSD.Z.Z.0.M</t>
  </si>
  <si>
    <t>F099.SPT.FLU.Z.40.N.NR.TOT.Z.MMUSD.CLPUSD.Z.Z.0.M</t>
  </si>
  <si>
    <t>F099.SPT.FLU.Z.40.R.42.TOT.Z.MMUSD.CLPUSD.Z.Z.0.M</t>
  </si>
  <si>
    <t>F099.SPT.FLU.Z.40.R.55A.TOT.Z.MMUSD.CLPUSD.Z.Z.0.M</t>
  </si>
  <si>
    <t>F099.SPT.FLU.Z.40.R.50.TOT.Z.MMUSD.CLPUSD.Z.Z.0.M</t>
  </si>
  <si>
    <t>F099.SPT.FLU.Z.40.R.39.TOT.Z.MMUSD.CLPUSD.Z.Z.0.M</t>
  </si>
  <si>
    <t>F099.SPT.FLU.Z.40.R.38.TOT.Z.MMUSD.CLPUSD.Z.Z.0.M</t>
  </si>
  <si>
    <t>F099.SPT.FLU.Z.40.R.44.TOT.Z.MMUSD.CLPUSD.Z.Z.0.M</t>
  </si>
  <si>
    <t>F099.SPT.FLU.Z.40.N.NR.COM.Z.MMUSD.CLPUSD.Z.Z.0.M</t>
  </si>
  <si>
    <t>F099.SPT.FLU.Z.40.R.42.COM.Z.MMUSD.CLPUSD.Z.Z.0.M</t>
  </si>
  <si>
    <t>F099.SPT.FLU.Z.40.R.55A.COM.Z.MMUSD.CLPUSD.Z.Z.0.M</t>
  </si>
  <si>
    <t>F099.SPT.FLU.Z.40.R.50.COM.Z.MMUSD.CLPUSD.Z.Z.0.M</t>
  </si>
  <si>
    <t>F099.SPT.FLU.Z.40.R.39.COM.Z.MMUSD.CLPUSD.Z.Z.0.M</t>
  </si>
  <si>
    <t>F099.SPT.FLU.Z.40.R.38.COM.Z.MMUSD.CLPUSD.Z.Z.0.M</t>
  </si>
  <si>
    <t>F099.SPT.FLU.Z.40.R.44.COM.Z.MMUSD.CLPUSD.Z.Z.0.M</t>
  </si>
  <si>
    <t>F099.SPT.FLU.Z.40.N.NR.VTA.Z.MMUSD.CLPUSD.Z.Z.0.M</t>
  </si>
  <si>
    <t>F099.SPT.FLU.Z.40.R.42.VTA.Z.MMUSD.CLPUSD.Z.Z.0.M</t>
  </si>
  <si>
    <t>F099.SPT.FLU.Z.40.R.55A.VTA.Z.MMUSD.CLPUSD.Z.Z.0.M</t>
  </si>
  <si>
    <t>F099.SPT.FLU.Z.40.R.50.VTA.Z.MMUSD.CLPUSD.Z.Z.0.M</t>
  </si>
  <si>
    <t>F099.SPT.FLU.Z.40.R.39.VTA.Z.MMUSD.CLPUSD.Z.Z.0.M</t>
  </si>
  <si>
    <t>F099.SPT.FLU.Z.40.R.38.VTA.Z.MMUSD.CLPUSD.Z.Z.0.M</t>
  </si>
  <si>
    <t>F099.SPT.FLU.Z.40.R.44.VTA.Z.MMUSD.CLPUSD.Z.Z.0.M</t>
  </si>
  <si>
    <t>F099.SPT.FLU.Z.40.N.NR.NET.Z.MMUSD.CLPUSD.Z.Z.0.M</t>
  </si>
  <si>
    <t>F099.SPT.FLU.Z.40.R.42.NET.Z.MMUSD.CLPUSD.Z.Z.0.M</t>
  </si>
  <si>
    <t>F099.SPT.FLU.Z.40.R.55A.NET.Z.MMUSD.CLPUSD.Z.Z.0.M</t>
  </si>
  <si>
    <t>F099.SPT.FLU.Z.40.R.50.NET.Z.MMUSD.CLPUSD.Z.Z.0.M</t>
  </si>
  <si>
    <t>F099.SPT.FLU.Z.40.R.39.NET.Z.MMUSD.CLPUSD.Z.Z.0.M</t>
  </si>
  <si>
    <t>F099.SPT.FLU.Z.40.R.38.NET.Z.MMUSD.CLPUSD.Z.Z.0.M</t>
  </si>
  <si>
    <t>F099.SPT.FLU.Z.40.R.44.NET.Z.MMUSD.CLPUSD.Z.Z.0.M</t>
  </si>
  <si>
    <t>F099.DER.FLU.Z.40.Z.Z.TOT.Z.MMUSD.CLPUSD.Z.Z.0.M</t>
  </si>
  <si>
    <t>F099.SPT.FLU.Z.40.Z.Z.TOT.Z.MMUSD.CLPUSD.Z.Z.0.M</t>
  </si>
  <si>
    <t>F099.DER.FLU.Z.40.R.40.TOT.Z.MMUSD.CLPUSD.Z.Z.0.M</t>
  </si>
  <si>
    <t>F099.DER.FLU.Z.40.N.NR.TOT.Z.MMUSD.CLPUSD.Z.Z.0.M</t>
  </si>
  <si>
    <t>F099.DER.FLU.Z.40.R.42.TOT.Z.MMUSD.CLPUSD.Z.Z.0.M</t>
  </si>
  <si>
    <t>F099.DER.FLU.Z.40.R.55A.TOT.Z.MMUSD.CLPUSD.Z.Z.0.M</t>
  </si>
  <si>
    <t>F099.DER.FLU.Z.40.R.50.TOT.Z.MMUSD.CLPUSD.Z.Z.0.M</t>
  </si>
  <si>
    <t>F099.DER.FLU.Z.40.R.39.TOT.Z.MMUSD.CLPUSD.Z.Z.0.M</t>
  </si>
  <si>
    <t>F099.DER.FLU.Z.40.R.38.TOT.Z.MMUSD.CLPUSD.Z.Z.0.M</t>
  </si>
  <si>
    <t>F099.DER.FLU.Z.40.R.44.TOT.Z.MMUSD.CLPUSD.Z.Z.0.M</t>
  </si>
  <si>
    <t>F099.DER.FLU.Z.40.N.NR.COM.Z.MMUSD.CLPUSD.Z.Z.0.M</t>
  </si>
  <si>
    <t>F099.DER.FLU.Z.40.R.42.COM.Z.MMUSD.CLPUSD.Z.Z.0.M</t>
  </si>
  <si>
    <t>F099.DER.FLU.Z.40.R.55A.COM.Z.MMUSD.CLPUSD.Z.Z.0.M</t>
  </si>
  <si>
    <t>F099.DER.FLU.Z.40.R.50.COM.Z.MMUSD.CLPUSD.Z.Z.0.M</t>
  </si>
  <si>
    <t>F099.DER.FLU.Z.40.R.39.COM.Z.MMUSD.CLPUSD.Z.Z.0.M</t>
  </si>
  <si>
    <t>F099.DER.FLU.Z.40.R.38.COM.Z.MMUSD.CLPUSD.Z.Z.0.M</t>
  </si>
  <si>
    <t>F099.DER.FLU.Z.40.R.44.COM.Z.MMUSD.CLPUSD.Z.Z.0.M</t>
  </si>
  <si>
    <t>F099.DER.FLU.Z.40.N.NR.VTA.Z.MMUSD.CLPUSD.Z.Z.0.M</t>
  </si>
  <si>
    <t>F099.DER.FLU.Z.40.R.42.VTA.Z.MMUSD.CLPUSD.Z.Z.0.M</t>
  </si>
  <si>
    <t>F099.DER.FLU.Z.40.R.55A.VTA.Z.MMUSD.CLPUSD.Z.Z.0.M</t>
  </si>
  <si>
    <t>F099.DER.FLU.Z.40.R.50.VTA.Z.MMUSD.CLPUSD.Z.Z.0.M</t>
  </si>
  <si>
    <t>F099.DER.FLU.Z.40.R.39.VTA.Z.MMUSD.CLPUSD.Z.Z.0.M</t>
  </si>
  <si>
    <t>F099.DER.FLU.Z.40.R.38.VTA.Z.MMUSD.CLPUSD.Z.Z.0.M</t>
  </si>
  <si>
    <t>F099.DER.FLU.Z.40.R.44.VTA.Z.MMUSD.CLPUSD.Z.Z.0.M</t>
  </si>
  <si>
    <t>F099.DER.FLU.Z.40.N.NR.NET.Z.MMUSD.CLPUSD.Z.Z.0.M</t>
  </si>
  <si>
    <t>F099.DER.FLU.Z.40.R.42.NET.Z.MMUSD.CLPUSD.Z.Z.0.M</t>
  </si>
  <si>
    <t>F099.DER.FLU.Z.40.R.55A.NET.Z.MMUSD.CLPUSD.Z.Z.0.M</t>
  </si>
  <si>
    <t>F099.DER.FLU.Z.40.R.50.NET.Z.MMUSD.CLPUSD.Z.Z.0.M</t>
  </si>
  <si>
    <t>F099.DER.FLU.Z.40.R.39.NET.Z.MMUSD.CLPUSD.Z.Z.0.M</t>
  </si>
  <si>
    <t>F099.DER.FLU.Z.40.R.38.NET.Z.MMUSD.CLPUSD.Z.Z.0.M</t>
  </si>
  <si>
    <t>F099.DER.FLU.Z.40.R.44.NET.Z.MMUSD.CLPUSD.Z.Z.0.M</t>
  </si>
  <si>
    <t>F099.DER.FLU.Z.40.R.Z.TOT.FWD.MMUSD.CLPUSD.Z.Z.0.M</t>
  </si>
  <si>
    <t>F099.DER.FLU.Z.40.R.Z.TOT.CCS.MMUSD.CLPUSD.Z.Z.0.M</t>
  </si>
  <si>
    <t>F099.DER.FLU.Z.40.R.Z.TOT.OTR.MMUSD.CLPUSD.Z.Z.0.M</t>
  </si>
  <si>
    <t>F099.DER.STO.Z.40.R.40.TOT.Z.MMUSD.CLPUSD.Z.Z.0.M</t>
  </si>
  <si>
    <t>F099.DER.STO.Z.40.N.NR.TOT.Z.MMUSD.CLPUSD.Z.Z.0.M</t>
  </si>
  <si>
    <t>F099.DER.STO.Z.40.R.42.TOT.Z.MMUSD.CLPUSD.Z.Z.0.M</t>
  </si>
  <si>
    <t>F099.DER.STO.Z.40.R.55A.TOT.Z.MMUSD.CLPUSD.Z.Z.0.M</t>
  </si>
  <si>
    <t>F099.DER.STO.Z.40.R.50.TOT.Z.MMUSD.CLPUSD.Z.Z.0.M</t>
  </si>
  <si>
    <t>F099.DER.STO.Z.40.R.39.TOT.Z.MMUSD.CLPUSD.Z.Z.0.M</t>
  </si>
  <si>
    <t>F099.DER.STO.Z.40.R.38.TOT.Z.MMUSD.CLPUSD.Z.Z.0.M</t>
  </si>
  <si>
    <t>F099.DER.STO.Z.40.R.44.TOT.Z.MMUSD.CLPUSD.Z.Z.0.M</t>
  </si>
  <si>
    <t>F099.DER.STO.Z.40.N.NR.COM.Z.MMUSD.CLPUSD.Z.Z.0.M</t>
  </si>
  <si>
    <t>F099.DER.STO.Z.40.R.42.COM.Z.MMUSD.CLPUSD.Z.Z.0.M</t>
  </si>
  <si>
    <t>F099.DER.STO.Z.40.R.55A.COM.Z.MMUSD.CLPUSD.Z.Z.0.M</t>
  </si>
  <si>
    <t>F099.DER.STO.Z.40.R.50.COM.Z.MMUSD.CLPUSD.Z.Z.0.M</t>
  </si>
  <si>
    <t>F099.DER.STO.Z.40.R.39.COM.Z.MMUSD.CLPUSD.Z.Z.0.M</t>
  </si>
  <si>
    <t>F099.DER.STO.Z.40.R.38.COM.Z.MMUSD.CLPUSD.Z.Z.0.M</t>
  </si>
  <si>
    <t>F099.DER.STO.Z.40.R.44.COM.Z.MMUSD.CLPUSD.Z.Z.0.M</t>
  </si>
  <si>
    <t>F099.DER.STO.Z.40.N.NR.VTA.Z.MMUSD.CLPUSD.Z.Z.0.M</t>
  </si>
  <si>
    <t>F099.DER.STO.Z.40.R.42.VTA.Z.MMUSD.CLPUSD.Z.Z.0.M</t>
  </si>
  <si>
    <t>F099.DER.STO.Z.40.R.55A.VTA.Z.MMUSD.CLPUSD.Z.Z.0.M</t>
  </si>
  <si>
    <t>F099.DER.STO.Z.40.R.50.VTA.Z.MMUSD.CLPUSD.Z.Z.0.M</t>
  </si>
  <si>
    <t>F099.DER.STO.Z.40.R.39.VTA.Z.MMUSD.CLPUSD.Z.Z.0.M</t>
  </si>
  <si>
    <t>F099.DER.STO.Z.40.R.38.VTA.Z.MMUSD.CLPUSD.Z.Z.0.M</t>
  </si>
  <si>
    <t>F099.DER.STO.Z.40.R.44.VTA.Z.MMUSD.CLPUSD.Z.Z.0.M</t>
  </si>
  <si>
    <t>F099.DER.STO.Z.40.N.NR.NET.Z.MMUSD.CLPUSD.Z.Z.0.M</t>
  </si>
  <si>
    <t>F099.DER.STO.Z.40.R.42.NET.Z.MMUSD.CLPUSD.Z.Z.0.M</t>
  </si>
  <si>
    <t>F099.DER.STO.Z.40.R.55A.NET.Z.MMUSD.CLPUSD.Z.Z.0.M</t>
  </si>
  <si>
    <t>F099.DER.STO.Z.40.R.50.NET.Z.MMUSD.CLPUSD.Z.Z.0.M</t>
  </si>
  <si>
    <t>F099.DER.STO.Z.40.R.39.NET.Z.MMUSD.CLPUSD.Z.Z.0.M</t>
  </si>
  <si>
    <t>F099.DER.STO.Z.40.R.38.NET.Z.MMUSD.CLPUSD.Z.Z.0.M</t>
  </si>
  <si>
    <t>F099.DER.STO.Z.40.R.44.NET.Z.MMUSD.CLPUSD.Z.Z.0.M</t>
  </si>
  <si>
    <t>F099.DER.STO.Z.40.R.Z.TOT.FWD.MMUSD.CLPUSD.Z.Z.0.M</t>
  </si>
  <si>
    <t>F099.DER.STO.Z.40.R.Z.TOT.CCS.MMUSD.CLPUSD.Z.Z.0.M</t>
  </si>
  <si>
    <t>F099.DER.STO.Z.40.R.Z.TOT.OTR.MMUSD.CLPUSD.Z.Z.0.M</t>
  </si>
  <si>
    <t>LASTVALUE(F099.DER.FLU.Z.40.Z.Z.TOT.Z.MMUSD.CLPUSD.Z.Z.0.M)</t>
  </si>
  <si>
    <t>1DEC2021</t>
  </si>
  <si>
    <t>Monthly</t>
  </si>
  <si>
    <t>LASTVALUE(F099.DER.FLU.Z.40.R.40.TOT.Z.MMUSD.CLPUSD.Z.Z.0.M)</t>
  </si>
  <si>
    <t>$B$6</t>
  </si>
  <si>
    <t>$D$6</t>
  </si>
  <si>
    <t>$E$6</t>
  </si>
  <si>
    <t>$F$6</t>
  </si>
  <si>
    <t>$G$6</t>
  </si>
  <si>
    <t>$H$6</t>
  </si>
  <si>
    <t>$I$6</t>
  </si>
  <si>
    <t>$J$6</t>
  </si>
  <si>
    <t>$K$6</t>
  </si>
  <si>
    <t>$L$6</t>
  </si>
  <si>
    <t>$M$6</t>
  </si>
  <si>
    <t>$N$6</t>
  </si>
  <si>
    <t>$O$6</t>
  </si>
  <si>
    <t>$P$6</t>
  </si>
  <si>
    <t>$Q$6</t>
  </si>
  <si>
    <t>$R$6</t>
  </si>
  <si>
    <t>$S$6</t>
  </si>
  <si>
    <t>$T$6</t>
  </si>
  <si>
    <t>$U$6</t>
  </si>
  <si>
    <t>$V$6</t>
  </si>
  <si>
    <t>$W$6</t>
  </si>
  <si>
    <t>$X$6</t>
  </si>
  <si>
    <t>$Y$6</t>
  </si>
  <si>
    <t>$Z$6</t>
  </si>
  <si>
    <t>$AA$6</t>
  </si>
  <si>
    <t>$AB$6</t>
  </si>
  <si>
    <t>$AC$6</t>
  </si>
  <si>
    <t>$AD$6</t>
  </si>
  <si>
    <t>$AE$6</t>
  </si>
  <si>
    <t>$AF$6</t>
  </si>
  <si>
    <t>$AG$6</t>
  </si>
  <si>
    <t>$AH$6</t>
  </si>
  <si>
    <t>$AI$6</t>
  </si>
  <si>
    <t>Derivados vigentes USD-CLP</t>
  </si>
  <si>
    <t>LASTVALUE(F099.DER.STO.Z.40.R.40.TOT.Z.MMUSD.CLPUSD.Z.Z.0.M)</t>
  </si>
  <si>
    <t>LASTVALUE(F099.SPT.FLU.Z.40.R.40.TOT.Z.MMUSD.CLPUSD.Z.Z.0.M)</t>
  </si>
  <si>
    <t>31DEC2025</t>
  </si>
  <si>
    <t>A1:A49</t>
  </si>
  <si>
    <t>A1:A40</t>
  </si>
  <si>
    <t>31MAR2025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</si>
</sst>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sz val="8"/>
      <color theme="0" tint="-0.14999847407452621"/>
      <name val="Calibri"/>
      <family val="2"/>
      <scheme val="minor"/>
    </font>
    <font>
      <sz val="8"/>
      <name val="Calibri"/>
      <family val="2"/>
      <scheme val="minor"/>
    </font>
    <font>
      <b/>
      <sz val="11"/>
      <color theme="0" tint="-0.499984740745262"/>
      <name val="Calibri"/>
      <family val="2"/>
      <scheme val="minor"/>
    </font>
    <font>
      <sz val="11"/>
      <color theme="0" tint="-0.499984740745262"/>
      <name val="Calibri"/>
      <family val="2"/>
      <scheme val="minor"/>
    </font>
    <font>
      <sz val="8"/>
      <color theme="1"/>
      <name val="Calibri"/>
      <family val="2"/>
      <scheme val="minor"/>
    </font>
    <font>
      <sz val="12"/>
      <color theme="1"/>
      <name val="Calibri"/>
      <family val="2"/>
      <scheme val="minor"/>
    </font>
    <font>
      <sz val="20"/>
      <color theme="1"/>
      <name val="Calibri"/>
      <family val="2"/>
      <scheme val="minor"/>
    </font>
    <font>
      <b/>
      <sz val="20"/>
      <color theme="1"/>
      <name val="Calibri"/>
      <family val="2"/>
      <scheme val="minor"/>
    </font>
    <font>
      <sz val="2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2"/>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66">
    <xf numFmtId="0" fontId="0" fillId="0" borderId="0" xfId="0"/>
    <xf numFmtId="14" fontId="18" fillId="0" borderId="0" xfId="0" applyNumberFormat="1" applyFont="1" applyAlignment="1">
      <alignment vertical="center" wrapText="1"/>
    </xf>
    <xf numFmtId="14" fontId="0" fillId="0" borderId="0" xfId="0" applyNumberFormat="1"/>
    <xf numFmtId="0" fontId="19" fillId="0" borderId="0" xfId="0" applyFont="1" applyAlignment="1">
      <alignment horizontal="center" vertical="center" wrapText="1"/>
    </xf>
    <xf numFmtId="0" fontId="20" fillId="0" borderId="0" xfId="0" applyFon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164" fontId="18" fillId="0" borderId="0" xfId="42" applyNumberFormat="1" applyFont="1" applyAlignment="1">
      <alignment vertical="center" wrapText="1"/>
    </xf>
    <xf numFmtId="164" fontId="0" fillId="0" borderId="0" xfId="42" applyNumberFormat="1" applyFont="1"/>
    <xf numFmtId="0" fontId="19" fillId="0" borderId="0" xfId="0" applyFont="1" applyAlignment="1">
      <alignment horizontal="center" vertical="center" wrapText="1"/>
    </xf>
    <xf numFmtId="0" fontId="0" fillId="0" borderId="0" xfId="0" applyFont="1"/>
    <xf numFmtId="0" fontId="22" fillId="0" borderId="0" xfId="0" applyFont="1"/>
    <xf numFmtId="0" fontId="23" fillId="0" borderId="0" xfId="0" applyFont="1" applyAlignment="1">
      <alignment horizontal="center"/>
    </xf>
    <xf numFmtId="0" fontId="24" fillId="0" borderId="0" xfId="0" applyFont="1" applyAlignment="1">
      <alignment horizontal="center"/>
    </xf>
    <xf numFmtId="0" fontId="0" fillId="0" borderId="0" xfId="0" applyBorder="1"/>
    <xf numFmtId="14" fontId="26" fillId="35" borderId="0" xfId="0" applyNumberFormat="1" applyFont="1" applyFill="1" applyBorder="1" applyAlignment="1"/>
    <xf numFmtId="0" fontId="25" fillId="35" borderId="11" xfId="0" applyFont="1" applyFill="1" applyBorder="1" applyAlignment="1">
      <alignment vertical="center"/>
    </xf>
    <xf numFmtId="14" fontId="26" fillId="35" borderId="11" xfId="0" applyNumberFormat="1" applyFont="1" applyFill="1" applyBorder="1" applyAlignment="1">
      <alignment vertical="center"/>
    </xf>
    <xf numFmtId="19" fontId="0" fillId="0" borderId="0" xfId="0" applyNumberFormat="1"/>
    <xf numFmtId="0" fontId="19" fillId="0" borderId="0" xfId="0" applyFont="1" applyAlignment="1">
      <alignment horizontal="center" vertical="center" wrapText="1"/>
    </xf>
    <xf numFmtId="0" fontId="21" fillId="0" borderId="0" xfId="0" applyFont="1" applyAlignment="1">
      <alignment vertical="center" wrapText="1"/>
    </xf>
    <xf numFmtId="0" fontId="27" fillId="0" borderId="0" xfId="0" applyFont="1" applyAlignment="1">
      <alignment wrapText="1"/>
    </xf>
    <xf numFmtId="0" fontId="21" fillId="0" borderId="0" xfId="0" applyFont="1" applyAlignment="1">
      <alignment horizontal="center" vertical="center" wrapText="1"/>
    </xf>
    <xf numFmtId="0" fontId="0" fillId="0" borderId="0" xfId="0" applyAlignment="1">
      <alignment wrapText="1"/>
    </xf>
    <xf numFmtId="0" fontId="21" fillId="0" borderId="0" xfId="0" applyFont="1" applyAlignment="1">
      <alignment horizontal="center" vertical="center" wrapText="1"/>
    </xf>
    <xf numFmtId="0" fontId="19" fillId="0" borderId="0" xfId="0" applyFont="1" applyAlignment="1">
      <alignment horizontal="center" vertical="center" wrapText="1"/>
    </xf>
    <xf numFmtId="0" fontId="21" fillId="0" borderId="0" xfId="0" applyFont="1" applyFill="1" applyAlignment="1">
      <alignment horizontal="center" vertical="center" wrapText="1"/>
    </xf>
    <xf numFmtId="164" fontId="0" fillId="0" borderId="0" xfId="42" applyNumberFormat="1" applyFont="1" applyFill="1"/>
    <xf numFmtId="164" fontId="27" fillId="0" borderId="0" xfId="42" applyNumberFormat="1" applyFont="1" applyAlignment="1">
      <alignment horizontal="center"/>
    </xf>
    <xf numFmtId="0" fontId="0" fillId="33" borderId="11" xfId="0" applyFont="1" applyFill="1" applyBorder="1" applyAlignment="1">
      <alignment horizontal="center" vertical="center" wrapText="1"/>
    </xf>
    <xf numFmtId="0" fontId="0" fillId="34" borderId="11" xfId="0" applyFont="1" applyFill="1" applyBorder="1" applyAlignment="1">
      <alignment horizontal="center" vertical="center" wrapText="1"/>
    </xf>
    <xf numFmtId="0" fontId="0" fillId="36" borderId="11" xfId="0" applyFill="1" applyBorder="1" applyAlignment="1">
      <alignment horizontal="center" vertical="center" wrapText="1"/>
    </xf>
    <xf numFmtId="0" fontId="0" fillId="0" borderId="11" xfId="0" applyBorder="1" applyAlignment="1">
      <alignment horizontal="center"/>
    </xf>
    <xf numFmtId="0" fontId="0" fillId="0" borderId="11" xfId="0" applyFill="1" applyBorder="1" applyAlignment="1">
      <alignment horizontal="center"/>
    </xf>
    <xf numFmtId="0" fontId="21" fillId="0" borderId="0" xfId="0" applyFont="1" applyAlignment="1">
      <alignment horizontal="center" vertical="center" wrapText="1"/>
    </xf>
    <xf numFmtId="0" fontId="0" fillId="33" borderId="11" xfId="0" applyFont="1" applyFill="1" applyBorder="1" applyAlignment="1">
      <alignment horizontal="center" vertical="center" wrapText="1"/>
    </xf>
    <xf numFmtId="0" fontId="0" fillId="34" borderId="11" xfId="0" applyFont="1" applyFill="1" applyBorder="1" applyAlignment="1">
      <alignment horizontal="center" vertical="center" wrapText="1"/>
    </xf>
    <xf numFmtId="0" fontId="0" fillId="33" borderId="11" xfId="0" applyFont="1" applyFill="1" applyBorder="1" applyAlignment="1">
      <alignment horizontal="center" vertical="center" wrapText="1"/>
    </xf>
    <xf numFmtId="0" fontId="31" fillId="0" borderId="0" xfId="0" applyFont="1" applyAlignment="1">
      <alignment horizontal="center"/>
    </xf>
    <xf numFmtId="0" fontId="29" fillId="0" borderId="0" xfId="0" applyFont="1"/>
    <xf numFmtId="0" fontId="20" fillId="0" borderId="0" xfId="0" applyFont="1" applyAlignment="1">
      <alignment wrapText="1"/>
    </xf>
    <xf numFmtId="0" fontId="0" fillId="0" borderId="11" xfId="0" applyBorder="1"/>
    <xf numFmtId="0" fontId="0" fillId="36" borderId="11" xfId="0" applyFill="1" applyBorder="1" applyAlignment="1">
      <alignment horizontal="center" vertical="center" wrapText="1"/>
    </xf>
    <xf numFmtId="0" fontId="29" fillId="0" borderId="14" xfId="0" applyFont="1" applyBorder="1" applyAlignment="1">
      <alignment horizontal="center"/>
    </xf>
    <xf numFmtId="0" fontId="28" fillId="36" borderId="12" xfId="0" applyFont="1" applyFill="1" applyBorder="1" applyAlignment="1">
      <alignment horizontal="center" vertical="center" wrapText="1"/>
    </xf>
    <xf numFmtId="0" fontId="28" fillId="36" borderId="10" xfId="0" applyFont="1" applyFill="1" applyBorder="1" applyAlignment="1">
      <alignment horizontal="center" vertical="center" wrapText="1"/>
    </xf>
    <xf numFmtId="0" fontId="28" fillId="36" borderId="13" xfId="0" applyFont="1" applyFill="1" applyBorder="1" applyAlignment="1">
      <alignment horizontal="center" vertical="center" wrapText="1"/>
    </xf>
    <xf numFmtId="0" fontId="30" fillId="0" borderId="14" xfId="0" applyFont="1" applyBorder="1" applyAlignment="1">
      <alignment horizontal="center" vertical="center" wrapText="1"/>
    </xf>
    <xf numFmtId="0" fontId="21" fillId="0" borderId="0" xfId="0" applyFont="1" applyAlignment="1">
      <alignment horizontal="center" vertical="center" wrapText="1"/>
    </xf>
    <xf numFmtId="0" fontId="28" fillId="33" borderId="11" xfId="0" applyFont="1" applyFill="1" applyBorder="1" applyAlignment="1">
      <alignment horizontal="center" vertical="center" wrapText="1"/>
    </xf>
    <xf numFmtId="0" fontId="28" fillId="34" borderId="12" xfId="0" applyFont="1" applyFill="1" applyBorder="1" applyAlignment="1">
      <alignment horizontal="center" vertical="center" wrapText="1"/>
    </xf>
    <xf numFmtId="0" fontId="28" fillId="34" borderId="10" xfId="0" applyFont="1" applyFill="1" applyBorder="1" applyAlignment="1">
      <alignment horizontal="center" vertical="center" wrapText="1"/>
    </xf>
    <xf numFmtId="0" fontId="28" fillId="34" borderId="13" xfId="0" applyFont="1" applyFill="1" applyBorder="1" applyAlignment="1">
      <alignment horizontal="center" vertical="center" wrapText="1"/>
    </xf>
    <xf numFmtId="0" fontId="28" fillId="34" borderId="11" xfId="0" applyFont="1" applyFill="1" applyBorder="1" applyAlignment="1">
      <alignment horizontal="center" vertical="center" wrapText="1"/>
    </xf>
    <xf numFmtId="164" fontId="29" fillId="0" borderId="11" xfId="42" applyNumberFormat="1" applyFont="1" applyBorder="1" applyAlignment="1">
      <alignment horizontal="center" vertical="center"/>
    </xf>
    <xf numFmtId="0" fontId="0" fillId="33" borderId="11" xfId="0" applyFont="1" applyFill="1" applyBorder="1" applyAlignment="1">
      <alignment horizontal="center" vertical="center" wrapText="1"/>
    </xf>
    <xf numFmtId="0" fontId="0" fillId="34" borderId="11" xfId="0" applyFont="1" applyFill="1" applyBorder="1" applyAlignment="1">
      <alignment horizontal="center" vertical="center" wrapText="1"/>
    </xf>
    <xf numFmtId="0" fontId="0" fillId="36" borderId="11" xfId="0" applyFont="1" applyFill="1" applyBorder="1" applyAlignment="1">
      <alignment horizontal="center" vertical="center" wrapText="1"/>
    </xf>
    <xf numFmtId="0" fontId="0" fillId="34" borderId="12" xfId="0" applyFont="1" applyFill="1" applyBorder="1" applyAlignment="1">
      <alignment horizontal="center" vertical="center" wrapText="1"/>
    </xf>
    <xf numFmtId="0" fontId="0" fillId="34" borderId="10" xfId="0" applyFont="1" applyFill="1" applyBorder="1" applyAlignment="1">
      <alignment horizontal="center" vertical="center" wrapText="1"/>
    </xf>
    <xf numFmtId="0" fontId="0" fillId="34" borderId="13" xfId="0" applyFont="1" applyFill="1" applyBorder="1" applyAlignment="1">
      <alignment horizontal="center" vertical="center" wrapText="1"/>
    </xf>
    <xf numFmtId="0" fontId="0" fillId="0" borderId="11" xfId="0" applyBorder="1" applyAlignment="1">
      <alignment horizontal="center" vertical="center"/>
    </xf>
    <xf numFmtId="0" fontId="0" fillId="0" borderId="11" xfId="0" applyBorder="1" applyAlignment="1">
      <alignment horizontal="center" vertical="center" wrapText="1"/>
    </xf>
    <xf numFmtId="0" fontId="0" fillId="0" borderId="11" xfId="0" applyBorder="1" applyAlignment="1">
      <alignment horizontal="center" wrapText="1"/>
    </xf>
    <xf numFmtId="0" fontId="0" fillId="0" borderId="11"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queryTables/queryTable1.xml><?xml version="1.0" encoding="utf-8"?>
<queryTable xmlns="http://schemas.openxmlformats.org/spreadsheetml/2006/main" name="EM_EC_02" preserveFormatting="0" connectionId="2"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EM_EC_02" preserveFormatting="0" connectionId="1" autoFormatId="16" applyNumberFormats="0" applyBorderFormats="0" applyFontFormats="1" applyPatternFormats="1" applyAlignmentFormats="0" applyWidthHeightFormats="0"/>
</file>

<file path=xl/queryTables/queryTable3.xml><?xml version="1.0" encoding="utf-8"?>
<queryTable xmlns="http://schemas.openxmlformats.org/spreadsheetml/2006/main" name="EM_EC_02" preserveFormatting="0" connectionId="3" autoFormatId="16" applyNumberFormats="0" applyBorderFormats="0" applyFontFormats="1" applyPatternFormats="1" applyAlignmentFormats="0" applyWidthHeightFormats="0"/>
</file>

<file path=xl/queryTables/queryTable4.xml><?xml version="1.0" encoding="utf-8"?>
<queryTable xmlns="http://schemas.openxmlformats.org/spreadsheetml/2006/main" name="EM_EC_02" preserveFormatting="0" connectionId="4"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103</v>
      </c>
      <c r="B1" t="s">
        <v>57</v>
      </c>
    </row>
    <row r="2" spans="1:14" x14ac:dyDescent="0.25">
      <c r="A2" s="6" t="s">
        <v>57</v>
      </c>
      <c r="B2" t="s">
        <v>3</v>
      </c>
      <c r="C2" t="s">
        <v>1</v>
      </c>
      <c r="D2" s="2">
        <v>45747</v>
      </c>
      <c r="E2" s="7">
        <v>45769.601099537038</v>
      </c>
      <c r="F2" t="b">
        <v>1</v>
      </c>
      <c r="G2" s="6" t="s">
        <v>210</v>
      </c>
      <c r="H2" s="6" t="s">
        <v>211</v>
      </c>
      <c r="I2" s="6" t="s">
        <v>250</v>
      </c>
      <c r="J2">
        <v>0</v>
      </c>
      <c r="K2" s="6" t="s">
        <v>212</v>
      </c>
      <c r="L2" t="b">
        <v>0</v>
      </c>
      <c r="M2" t="b">
        <v>0</v>
      </c>
      <c r="N2" t="b">
        <v>0</v>
      </c>
    </row>
    <row r="3" spans="1:14" x14ac:dyDescent="0.25">
      <c r="A3" s="6" t="s">
        <v>57</v>
      </c>
      <c r="B3" t="s">
        <v>39</v>
      </c>
      <c r="C3" t="s">
        <v>252</v>
      </c>
      <c r="D3" s="2">
        <v>44561</v>
      </c>
      <c r="E3" s="7">
        <v>45769.601099537038</v>
      </c>
      <c r="F3" t="b">
        <v>1</v>
      </c>
      <c r="G3" s="6" t="s">
        <v>2</v>
      </c>
      <c r="H3" s="6" t="s">
        <v>211</v>
      </c>
      <c r="I3" s="6" t="s">
        <v>253</v>
      </c>
      <c r="J3">
        <v>0</v>
      </c>
      <c r="K3" s="6" t="s">
        <v>212</v>
      </c>
      <c r="L3" t="b">
        <v>0</v>
      </c>
      <c r="M3" t="b">
        <v>0</v>
      </c>
      <c r="N3" t="b">
        <v>0</v>
      </c>
    </row>
    <row r="4" spans="1:14" x14ac:dyDescent="0.25">
      <c r="A4" s="6" t="s">
        <v>57</v>
      </c>
      <c r="B4" t="s">
        <v>7</v>
      </c>
      <c r="C4" t="s">
        <v>251</v>
      </c>
      <c r="D4" s="2"/>
      <c r="E4" s="7">
        <v>45769.601099537038</v>
      </c>
      <c r="F4" t="b">
        <v>1</v>
      </c>
      <c r="G4" s="6" t="s">
        <v>144</v>
      </c>
      <c r="H4" s="6" t="s">
        <v>211</v>
      </c>
      <c r="I4" s="6" t="s">
        <v>250</v>
      </c>
      <c r="J4">
        <v>0</v>
      </c>
      <c r="K4" s="6" t="s">
        <v>212</v>
      </c>
      <c r="L4" t="b">
        <v>0</v>
      </c>
      <c r="M4" t="b">
        <v>0</v>
      </c>
      <c r="N4" t="b">
        <v>0</v>
      </c>
    </row>
    <row r="5" spans="1:14" x14ac:dyDescent="0.25">
      <c r="A5" s="6" t="s">
        <v>57</v>
      </c>
      <c r="B5" t="s">
        <v>8</v>
      </c>
      <c r="C5" t="s">
        <v>251</v>
      </c>
      <c r="D5" s="2"/>
      <c r="E5" s="7">
        <v>45769.601099537038</v>
      </c>
      <c r="F5" t="b">
        <v>1</v>
      </c>
      <c r="G5" s="6" t="s">
        <v>145</v>
      </c>
      <c r="H5" s="6" t="s">
        <v>211</v>
      </c>
      <c r="I5" s="6" t="s">
        <v>250</v>
      </c>
      <c r="J5">
        <v>0</v>
      </c>
      <c r="K5" s="6" t="s">
        <v>212</v>
      </c>
      <c r="L5" t="b">
        <v>0</v>
      </c>
      <c r="M5" t="b">
        <v>0</v>
      </c>
      <c r="N5" t="b">
        <v>0</v>
      </c>
    </row>
    <row r="6" spans="1:14" x14ac:dyDescent="0.25">
      <c r="A6" s="6" t="s">
        <v>58</v>
      </c>
      <c r="B6" t="s">
        <v>39</v>
      </c>
      <c r="C6" t="s">
        <v>1</v>
      </c>
      <c r="D6">
        <v>45747</v>
      </c>
      <c r="E6" s="7">
        <v>45769.601099537038</v>
      </c>
      <c r="F6" t="b">
        <v>1</v>
      </c>
      <c r="G6" s="6" t="s">
        <v>213</v>
      </c>
      <c r="H6" s="6" t="s">
        <v>211</v>
      </c>
      <c r="I6" s="6" t="s">
        <v>250</v>
      </c>
      <c r="J6">
        <v>0</v>
      </c>
      <c r="K6" s="6" t="s">
        <v>4</v>
      </c>
      <c r="L6" t="b">
        <v>0</v>
      </c>
      <c r="M6" t="b">
        <v>0</v>
      </c>
      <c r="N6" t="b">
        <v>0</v>
      </c>
    </row>
    <row r="7" spans="1:14" x14ac:dyDescent="0.25">
      <c r="A7" s="6" t="s">
        <v>58</v>
      </c>
      <c r="B7" t="s">
        <v>214</v>
      </c>
      <c r="C7" t="s">
        <v>252</v>
      </c>
      <c r="D7" s="2">
        <v>44561</v>
      </c>
      <c r="E7" s="7">
        <v>45769.601099537038</v>
      </c>
      <c r="F7" t="b">
        <v>1</v>
      </c>
      <c r="G7" s="6" t="s">
        <v>2</v>
      </c>
      <c r="H7" s="6" t="s">
        <v>211</v>
      </c>
      <c r="I7" s="6" t="s">
        <v>253</v>
      </c>
      <c r="J7">
        <v>0</v>
      </c>
      <c r="K7" s="6" t="s">
        <v>212</v>
      </c>
      <c r="L7" t="b">
        <v>0</v>
      </c>
      <c r="M7" t="b">
        <v>0</v>
      </c>
      <c r="N7" t="b">
        <v>0</v>
      </c>
    </row>
    <row r="8" spans="1:14" x14ac:dyDescent="0.25">
      <c r="A8" s="6" t="s">
        <v>58</v>
      </c>
      <c r="B8" t="s">
        <v>215</v>
      </c>
      <c r="C8" t="s">
        <v>251</v>
      </c>
      <c r="E8" s="7">
        <v>45769.601099537038</v>
      </c>
      <c r="F8" t="b">
        <v>1</v>
      </c>
      <c r="G8" s="6" t="s">
        <v>146</v>
      </c>
      <c r="H8" s="6" t="s">
        <v>211</v>
      </c>
      <c r="I8" s="6" t="s">
        <v>250</v>
      </c>
      <c r="J8">
        <v>0</v>
      </c>
      <c r="K8" s="6" t="s">
        <v>212</v>
      </c>
      <c r="L8" t="b">
        <v>0</v>
      </c>
      <c r="M8" t="b">
        <v>0</v>
      </c>
      <c r="N8" t="b">
        <v>0</v>
      </c>
    </row>
    <row r="9" spans="1:14" x14ac:dyDescent="0.25">
      <c r="A9" s="6" t="s">
        <v>58</v>
      </c>
      <c r="B9" t="s">
        <v>216</v>
      </c>
      <c r="C9" t="s">
        <v>251</v>
      </c>
      <c r="E9" s="7">
        <v>45769.601099537038</v>
      </c>
      <c r="F9" t="b">
        <v>1</v>
      </c>
      <c r="G9" s="6" t="s">
        <v>147</v>
      </c>
      <c r="H9" s="6" t="s">
        <v>211</v>
      </c>
      <c r="I9" s="6" t="s">
        <v>250</v>
      </c>
      <c r="J9">
        <v>0</v>
      </c>
      <c r="K9" s="6" t="s">
        <v>212</v>
      </c>
      <c r="L9" t="b">
        <v>0</v>
      </c>
      <c r="M9" t="b">
        <v>0</v>
      </c>
      <c r="N9" t="b">
        <v>0</v>
      </c>
    </row>
    <row r="10" spans="1:14" x14ac:dyDescent="0.25">
      <c r="A10" s="6" t="s">
        <v>58</v>
      </c>
      <c r="B10" t="s">
        <v>217</v>
      </c>
      <c r="C10" t="s">
        <v>251</v>
      </c>
      <c r="E10" s="7">
        <v>45769.601099537038</v>
      </c>
      <c r="F10" t="b">
        <v>1</v>
      </c>
      <c r="G10" s="6" t="s">
        <v>148</v>
      </c>
      <c r="H10" s="6" t="s">
        <v>211</v>
      </c>
      <c r="I10" s="6" t="s">
        <v>250</v>
      </c>
      <c r="J10">
        <v>0</v>
      </c>
      <c r="K10" s="6" t="s">
        <v>212</v>
      </c>
      <c r="L10" t="b">
        <v>0</v>
      </c>
      <c r="M10" t="b">
        <v>0</v>
      </c>
      <c r="N10" t="b">
        <v>0</v>
      </c>
    </row>
    <row r="11" spans="1:14" x14ac:dyDescent="0.25">
      <c r="A11" s="6" t="s">
        <v>58</v>
      </c>
      <c r="B11" t="s">
        <v>218</v>
      </c>
      <c r="C11" t="s">
        <v>251</v>
      </c>
      <c r="E11" s="7">
        <v>45769.601099537038</v>
      </c>
      <c r="F11" t="b">
        <v>1</v>
      </c>
      <c r="G11" s="6" t="s">
        <v>149</v>
      </c>
      <c r="H11" s="6" t="s">
        <v>211</v>
      </c>
      <c r="I11" s="6" t="s">
        <v>250</v>
      </c>
      <c r="J11">
        <v>0</v>
      </c>
      <c r="K11" s="6" t="s">
        <v>212</v>
      </c>
      <c r="L11" t="b">
        <v>0</v>
      </c>
      <c r="M11" t="b">
        <v>0</v>
      </c>
      <c r="N11" t="b">
        <v>0</v>
      </c>
    </row>
    <row r="12" spans="1:14" x14ac:dyDescent="0.25">
      <c r="A12" s="6" t="s">
        <v>58</v>
      </c>
      <c r="B12" t="s">
        <v>219</v>
      </c>
      <c r="C12" t="s">
        <v>251</v>
      </c>
      <c r="E12" s="7">
        <v>45769.601099537038</v>
      </c>
      <c r="F12" t="b">
        <v>1</v>
      </c>
      <c r="G12" s="6" t="s">
        <v>150</v>
      </c>
      <c r="H12" s="6" t="s">
        <v>211</v>
      </c>
      <c r="I12" s="6" t="s">
        <v>250</v>
      </c>
      <c r="J12">
        <v>0</v>
      </c>
      <c r="K12" s="6" t="s">
        <v>212</v>
      </c>
      <c r="L12" t="b">
        <v>0</v>
      </c>
      <c r="M12" t="b">
        <v>0</v>
      </c>
      <c r="N12" t="b">
        <v>0</v>
      </c>
    </row>
    <row r="13" spans="1:14" x14ac:dyDescent="0.25">
      <c r="A13" s="6" t="s">
        <v>58</v>
      </c>
      <c r="B13" t="s">
        <v>220</v>
      </c>
      <c r="C13" t="s">
        <v>251</v>
      </c>
      <c r="E13" s="7">
        <v>45769.601099537038</v>
      </c>
      <c r="F13" t="b">
        <v>1</v>
      </c>
      <c r="G13" s="6" t="s">
        <v>151</v>
      </c>
      <c r="H13" s="6" t="s">
        <v>211</v>
      </c>
      <c r="I13" s="6" t="s">
        <v>250</v>
      </c>
      <c r="J13">
        <v>0</v>
      </c>
      <c r="K13" s="6" t="s">
        <v>212</v>
      </c>
      <c r="L13" t="b">
        <v>0</v>
      </c>
      <c r="M13" t="b">
        <v>0</v>
      </c>
      <c r="N13" t="b">
        <v>0</v>
      </c>
    </row>
    <row r="14" spans="1:14" x14ac:dyDescent="0.25">
      <c r="A14" s="6" t="s">
        <v>58</v>
      </c>
      <c r="B14" t="s">
        <v>221</v>
      </c>
      <c r="C14" t="s">
        <v>251</v>
      </c>
      <c r="E14" s="7">
        <v>45769.601099537038</v>
      </c>
      <c r="F14" t="b">
        <v>1</v>
      </c>
      <c r="G14" s="6" t="s">
        <v>152</v>
      </c>
      <c r="H14" s="6" t="s">
        <v>211</v>
      </c>
      <c r="I14" s="6" t="s">
        <v>250</v>
      </c>
      <c r="J14">
        <v>0</v>
      </c>
      <c r="K14" s="6" t="s">
        <v>212</v>
      </c>
      <c r="L14" t="b">
        <v>0</v>
      </c>
      <c r="M14" t="b">
        <v>0</v>
      </c>
      <c r="N14" t="b">
        <v>0</v>
      </c>
    </row>
    <row r="15" spans="1:14" x14ac:dyDescent="0.25">
      <c r="A15" s="6" t="s">
        <v>58</v>
      </c>
      <c r="B15" t="s">
        <v>222</v>
      </c>
      <c r="C15" t="s">
        <v>251</v>
      </c>
      <c r="E15" s="7">
        <v>45769.601099537038</v>
      </c>
      <c r="F15" t="b">
        <v>1</v>
      </c>
      <c r="G15" s="6" t="s">
        <v>153</v>
      </c>
      <c r="H15" s="6" t="s">
        <v>211</v>
      </c>
      <c r="I15" s="6" t="s">
        <v>250</v>
      </c>
      <c r="J15">
        <v>0</v>
      </c>
      <c r="K15" s="6" t="s">
        <v>212</v>
      </c>
      <c r="L15" t="b">
        <v>0</v>
      </c>
      <c r="M15" t="b">
        <v>0</v>
      </c>
      <c r="N15" t="b">
        <v>0</v>
      </c>
    </row>
    <row r="16" spans="1:14" x14ac:dyDescent="0.25">
      <c r="A16" s="6" t="s">
        <v>58</v>
      </c>
      <c r="B16" t="s">
        <v>223</v>
      </c>
      <c r="C16" t="s">
        <v>251</v>
      </c>
      <c r="E16" s="7">
        <v>45769.601099537038</v>
      </c>
      <c r="F16" t="b">
        <v>1</v>
      </c>
      <c r="G16" s="6" t="s">
        <v>154</v>
      </c>
      <c r="H16" s="6" t="s">
        <v>211</v>
      </c>
      <c r="I16" s="6" t="s">
        <v>250</v>
      </c>
      <c r="J16">
        <v>0</v>
      </c>
      <c r="K16" s="6" t="s">
        <v>212</v>
      </c>
      <c r="L16" t="b">
        <v>0</v>
      </c>
      <c r="M16" t="b">
        <v>0</v>
      </c>
      <c r="N16" t="b">
        <v>0</v>
      </c>
    </row>
    <row r="17" spans="1:14" x14ac:dyDescent="0.25">
      <c r="A17" s="6" t="s">
        <v>58</v>
      </c>
      <c r="B17" t="s">
        <v>224</v>
      </c>
      <c r="C17" t="s">
        <v>251</v>
      </c>
      <c r="E17" s="7">
        <v>45769.601099537038</v>
      </c>
      <c r="F17" t="b">
        <v>1</v>
      </c>
      <c r="G17" s="6" t="s">
        <v>155</v>
      </c>
      <c r="H17" s="6" t="s">
        <v>211</v>
      </c>
      <c r="I17" s="6" t="s">
        <v>250</v>
      </c>
      <c r="J17">
        <v>0</v>
      </c>
      <c r="K17" s="6" t="s">
        <v>212</v>
      </c>
      <c r="L17" t="b">
        <v>0</v>
      </c>
      <c r="M17" t="b">
        <v>0</v>
      </c>
      <c r="N17" t="b">
        <v>0</v>
      </c>
    </row>
    <row r="18" spans="1:14" x14ac:dyDescent="0.25">
      <c r="A18" s="6" t="s">
        <v>58</v>
      </c>
      <c r="B18" t="s">
        <v>225</v>
      </c>
      <c r="C18" t="s">
        <v>251</v>
      </c>
      <c r="E18" s="7">
        <v>45769.601099537038</v>
      </c>
      <c r="F18" t="b">
        <v>1</v>
      </c>
      <c r="G18" s="6" t="s">
        <v>156</v>
      </c>
      <c r="H18" s="6" t="s">
        <v>211</v>
      </c>
      <c r="I18" s="6" t="s">
        <v>250</v>
      </c>
      <c r="J18">
        <v>0</v>
      </c>
      <c r="K18" s="6" t="s">
        <v>212</v>
      </c>
      <c r="L18" t="b">
        <v>0</v>
      </c>
      <c r="M18" t="b">
        <v>0</v>
      </c>
      <c r="N18" t="b">
        <v>0</v>
      </c>
    </row>
    <row r="19" spans="1:14" x14ac:dyDescent="0.25">
      <c r="A19" s="6" t="s">
        <v>58</v>
      </c>
      <c r="B19" t="s">
        <v>226</v>
      </c>
      <c r="C19" t="s">
        <v>251</v>
      </c>
      <c r="D19" s="2"/>
      <c r="E19" s="7">
        <v>45769.601099537038</v>
      </c>
      <c r="F19" t="b">
        <v>1</v>
      </c>
      <c r="G19" s="6" t="s">
        <v>157</v>
      </c>
      <c r="H19" s="6" t="s">
        <v>211</v>
      </c>
      <c r="I19" s="6" t="s">
        <v>250</v>
      </c>
      <c r="J19">
        <v>0</v>
      </c>
      <c r="K19" s="6" t="s">
        <v>212</v>
      </c>
      <c r="L19" t="b">
        <v>0</v>
      </c>
      <c r="M19" t="b">
        <v>0</v>
      </c>
      <c r="N19" t="b">
        <v>0</v>
      </c>
    </row>
    <row r="20" spans="1:14" x14ac:dyDescent="0.25">
      <c r="A20" s="6" t="s">
        <v>58</v>
      </c>
      <c r="B20" t="s">
        <v>227</v>
      </c>
      <c r="C20" t="s">
        <v>251</v>
      </c>
      <c r="D20" s="2"/>
      <c r="E20" s="7">
        <v>45769.601099537038</v>
      </c>
      <c r="F20" t="b">
        <v>1</v>
      </c>
      <c r="G20" s="6" t="s">
        <v>158</v>
      </c>
      <c r="H20" s="6" t="s">
        <v>211</v>
      </c>
      <c r="I20" s="6" t="s">
        <v>250</v>
      </c>
      <c r="J20">
        <v>0</v>
      </c>
      <c r="K20" s="6" t="s">
        <v>212</v>
      </c>
      <c r="L20" t="b">
        <v>0</v>
      </c>
      <c r="M20" t="b">
        <v>0</v>
      </c>
      <c r="N20" t="b">
        <v>0</v>
      </c>
    </row>
    <row r="21" spans="1:14" x14ac:dyDescent="0.25">
      <c r="A21" s="6" t="s">
        <v>58</v>
      </c>
      <c r="B21" t="s">
        <v>228</v>
      </c>
      <c r="C21" t="s">
        <v>251</v>
      </c>
      <c r="D21" s="2"/>
      <c r="E21" s="7">
        <v>45769.601099537038</v>
      </c>
      <c r="F21" t="b">
        <v>1</v>
      </c>
      <c r="G21" s="6" t="s">
        <v>159</v>
      </c>
      <c r="H21" s="6" t="s">
        <v>211</v>
      </c>
      <c r="I21" s="6" t="s">
        <v>250</v>
      </c>
      <c r="J21">
        <v>0</v>
      </c>
      <c r="K21" s="6" t="s">
        <v>212</v>
      </c>
      <c r="L21" t="b">
        <v>0</v>
      </c>
      <c r="M21" t="b">
        <v>0</v>
      </c>
      <c r="N21" t="b">
        <v>0</v>
      </c>
    </row>
    <row r="22" spans="1:14" x14ac:dyDescent="0.25">
      <c r="A22" s="6" t="s">
        <v>58</v>
      </c>
      <c r="B22" t="s">
        <v>229</v>
      </c>
      <c r="C22" t="s">
        <v>251</v>
      </c>
      <c r="E22" s="7">
        <v>45769.601099537038</v>
      </c>
      <c r="F22" t="b">
        <v>1</v>
      </c>
      <c r="G22" s="6" t="s">
        <v>160</v>
      </c>
      <c r="H22" s="6" t="s">
        <v>211</v>
      </c>
      <c r="I22" s="6" t="s">
        <v>250</v>
      </c>
      <c r="J22">
        <v>0</v>
      </c>
      <c r="K22" s="6" t="s">
        <v>212</v>
      </c>
      <c r="L22" t="b">
        <v>0</v>
      </c>
      <c r="M22" t="b">
        <v>0</v>
      </c>
      <c r="N22" t="b">
        <v>0</v>
      </c>
    </row>
    <row r="23" spans="1:14" x14ac:dyDescent="0.25">
      <c r="A23" s="6" t="s">
        <v>58</v>
      </c>
      <c r="B23" t="s">
        <v>230</v>
      </c>
      <c r="C23" t="s">
        <v>251</v>
      </c>
      <c r="E23" s="7">
        <v>45769.601099537038</v>
      </c>
      <c r="F23" t="b">
        <v>1</v>
      </c>
      <c r="G23" s="6" t="s">
        <v>161</v>
      </c>
      <c r="H23" s="6" t="s">
        <v>211</v>
      </c>
      <c r="I23" s="6" t="s">
        <v>250</v>
      </c>
      <c r="J23">
        <v>0</v>
      </c>
      <c r="K23" s="6" t="s">
        <v>212</v>
      </c>
      <c r="L23" t="b">
        <v>0</v>
      </c>
      <c r="M23" t="b">
        <v>0</v>
      </c>
      <c r="N23" t="b">
        <v>0</v>
      </c>
    </row>
    <row r="24" spans="1:14" x14ac:dyDescent="0.25">
      <c r="A24" s="6" t="s">
        <v>58</v>
      </c>
      <c r="B24" t="s">
        <v>231</v>
      </c>
      <c r="C24" t="s">
        <v>251</v>
      </c>
      <c r="E24" s="7">
        <v>45769.601099537038</v>
      </c>
      <c r="F24" t="b">
        <v>1</v>
      </c>
      <c r="G24" s="6" t="s">
        <v>162</v>
      </c>
      <c r="H24" s="6" t="s">
        <v>211</v>
      </c>
      <c r="I24" s="6" t="s">
        <v>250</v>
      </c>
      <c r="J24">
        <v>0</v>
      </c>
      <c r="K24" s="6" t="s">
        <v>212</v>
      </c>
      <c r="L24" t="b">
        <v>0</v>
      </c>
      <c r="M24" t="b">
        <v>0</v>
      </c>
      <c r="N24" t="b">
        <v>0</v>
      </c>
    </row>
    <row r="25" spans="1:14" x14ac:dyDescent="0.25">
      <c r="A25" s="6" t="s">
        <v>58</v>
      </c>
      <c r="B25" t="s">
        <v>232</v>
      </c>
      <c r="C25" t="s">
        <v>251</v>
      </c>
      <c r="E25" s="7">
        <v>45769.601099537038</v>
      </c>
      <c r="F25" t="b">
        <v>1</v>
      </c>
      <c r="G25" s="6" t="s">
        <v>163</v>
      </c>
      <c r="H25" s="6" t="s">
        <v>211</v>
      </c>
      <c r="I25" s="6" t="s">
        <v>250</v>
      </c>
      <c r="J25">
        <v>0</v>
      </c>
      <c r="K25" s="6" t="s">
        <v>212</v>
      </c>
      <c r="L25" t="b">
        <v>0</v>
      </c>
      <c r="M25" t="b">
        <v>0</v>
      </c>
      <c r="N25" t="b">
        <v>0</v>
      </c>
    </row>
    <row r="26" spans="1:14" x14ac:dyDescent="0.25">
      <c r="A26" s="6" t="s">
        <v>58</v>
      </c>
      <c r="B26" t="s">
        <v>233</v>
      </c>
      <c r="C26" t="s">
        <v>251</v>
      </c>
      <c r="E26" s="7">
        <v>45769.601099537038</v>
      </c>
      <c r="F26" t="b">
        <v>1</v>
      </c>
      <c r="G26" s="6" t="s">
        <v>164</v>
      </c>
      <c r="H26" s="6" t="s">
        <v>211</v>
      </c>
      <c r="I26" s="6" t="s">
        <v>250</v>
      </c>
      <c r="J26">
        <v>0</v>
      </c>
      <c r="K26" s="6" t="s">
        <v>212</v>
      </c>
      <c r="L26" t="b">
        <v>0</v>
      </c>
      <c r="M26" t="b">
        <v>0</v>
      </c>
      <c r="N26" t="b">
        <v>0</v>
      </c>
    </row>
    <row r="27" spans="1:14" x14ac:dyDescent="0.25">
      <c r="A27" s="6" t="s">
        <v>58</v>
      </c>
      <c r="B27" t="s">
        <v>234</v>
      </c>
      <c r="C27" t="s">
        <v>251</v>
      </c>
      <c r="D27" s="2"/>
      <c r="E27" s="7">
        <v>45769.601099537038</v>
      </c>
      <c r="F27" t="b">
        <v>1</v>
      </c>
      <c r="G27" s="6" t="s">
        <v>165</v>
      </c>
      <c r="H27" s="6" t="s">
        <v>211</v>
      </c>
      <c r="I27" s="6" t="s">
        <v>250</v>
      </c>
      <c r="J27">
        <v>0</v>
      </c>
      <c r="K27" s="6" t="s">
        <v>212</v>
      </c>
      <c r="L27" t="b">
        <v>0</v>
      </c>
      <c r="M27" t="b">
        <v>0</v>
      </c>
      <c r="N27" t="b">
        <v>0</v>
      </c>
    </row>
    <row r="28" spans="1:14" x14ac:dyDescent="0.25">
      <c r="A28" s="6" t="s">
        <v>58</v>
      </c>
      <c r="B28" t="s">
        <v>235</v>
      </c>
      <c r="C28" t="s">
        <v>251</v>
      </c>
      <c r="E28" s="7">
        <v>45769.601099537038</v>
      </c>
      <c r="F28" t="b">
        <v>1</v>
      </c>
      <c r="G28" s="6" t="s">
        <v>166</v>
      </c>
      <c r="H28" s="6" t="s">
        <v>211</v>
      </c>
      <c r="I28" s="6" t="s">
        <v>250</v>
      </c>
      <c r="J28">
        <v>0</v>
      </c>
      <c r="K28" s="6" t="s">
        <v>212</v>
      </c>
      <c r="L28" t="b">
        <v>0</v>
      </c>
      <c r="M28" t="b">
        <v>0</v>
      </c>
      <c r="N28" t="b">
        <v>0</v>
      </c>
    </row>
    <row r="29" spans="1:14" x14ac:dyDescent="0.25">
      <c r="A29" s="6" t="s">
        <v>58</v>
      </c>
      <c r="B29" t="s">
        <v>236</v>
      </c>
      <c r="C29" t="s">
        <v>251</v>
      </c>
      <c r="E29" s="7">
        <v>45769.601099537038</v>
      </c>
      <c r="F29" t="b">
        <v>1</v>
      </c>
      <c r="G29" s="6" t="s">
        <v>167</v>
      </c>
      <c r="H29" s="6" t="s">
        <v>211</v>
      </c>
      <c r="I29" s="6" t="s">
        <v>250</v>
      </c>
      <c r="J29">
        <v>0</v>
      </c>
      <c r="K29" s="6" t="s">
        <v>212</v>
      </c>
      <c r="L29" t="b">
        <v>0</v>
      </c>
      <c r="M29" t="b">
        <v>0</v>
      </c>
      <c r="N29" t="b">
        <v>0</v>
      </c>
    </row>
    <row r="30" spans="1:14" x14ac:dyDescent="0.25">
      <c r="A30" s="6" t="s">
        <v>58</v>
      </c>
      <c r="B30" t="s">
        <v>237</v>
      </c>
      <c r="C30" t="s">
        <v>251</v>
      </c>
      <c r="E30" s="7">
        <v>45769.601099537038</v>
      </c>
      <c r="F30" t="b">
        <v>1</v>
      </c>
      <c r="G30" s="6" t="s">
        <v>168</v>
      </c>
      <c r="H30" s="6" t="s">
        <v>211</v>
      </c>
      <c r="I30" s="6" t="s">
        <v>250</v>
      </c>
      <c r="J30">
        <v>0</v>
      </c>
      <c r="K30" s="6" t="s">
        <v>212</v>
      </c>
      <c r="L30" t="b">
        <v>0</v>
      </c>
      <c r="M30" t="b">
        <v>0</v>
      </c>
      <c r="N30" t="b">
        <v>0</v>
      </c>
    </row>
    <row r="31" spans="1:14" x14ac:dyDescent="0.25">
      <c r="A31" s="6" t="s">
        <v>58</v>
      </c>
      <c r="B31" t="s">
        <v>238</v>
      </c>
      <c r="C31" t="s">
        <v>251</v>
      </c>
      <c r="E31" s="7">
        <v>45769.601099537038</v>
      </c>
      <c r="F31" t="b">
        <v>1</v>
      </c>
      <c r="G31" s="6" t="s">
        <v>169</v>
      </c>
      <c r="H31" s="6" t="s">
        <v>211</v>
      </c>
      <c r="I31" s="6" t="s">
        <v>250</v>
      </c>
      <c r="J31">
        <v>0</v>
      </c>
      <c r="K31" s="6" t="s">
        <v>212</v>
      </c>
      <c r="L31" t="b">
        <v>0</v>
      </c>
      <c r="M31" t="b">
        <v>0</v>
      </c>
      <c r="N31" t="b">
        <v>0</v>
      </c>
    </row>
    <row r="32" spans="1:14" x14ac:dyDescent="0.25">
      <c r="A32" s="6" t="s">
        <v>58</v>
      </c>
      <c r="B32" t="s">
        <v>239</v>
      </c>
      <c r="C32" t="s">
        <v>251</v>
      </c>
      <c r="E32" s="7">
        <v>45769.601099537038</v>
      </c>
      <c r="F32" t="b">
        <v>1</v>
      </c>
      <c r="G32" s="6" t="s">
        <v>170</v>
      </c>
      <c r="H32" s="6" t="s">
        <v>211</v>
      </c>
      <c r="I32" s="6" t="s">
        <v>250</v>
      </c>
      <c r="J32">
        <v>0</v>
      </c>
      <c r="K32" s="6" t="s">
        <v>212</v>
      </c>
      <c r="L32" t="b">
        <v>0</v>
      </c>
      <c r="M32" t="b">
        <v>0</v>
      </c>
      <c r="N32" t="b">
        <v>0</v>
      </c>
    </row>
    <row r="33" spans="1:14" x14ac:dyDescent="0.25">
      <c r="A33" s="6" t="s">
        <v>58</v>
      </c>
      <c r="B33" t="s">
        <v>240</v>
      </c>
      <c r="C33" t="s">
        <v>251</v>
      </c>
      <c r="E33" s="7">
        <v>45769.601099537038</v>
      </c>
      <c r="F33" t="b">
        <v>1</v>
      </c>
      <c r="G33" s="6" t="s">
        <v>171</v>
      </c>
      <c r="H33" s="6" t="s">
        <v>211</v>
      </c>
      <c r="I33" s="6" t="s">
        <v>250</v>
      </c>
      <c r="J33">
        <v>0</v>
      </c>
      <c r="K33" s="6" t="s">
        <v>212</v>
      </c>
      <c r="L33" t="b">
        <v>0</v>
      </c>
      <c r="M33" t="b">
        <v>0</v>
      </c>
      <c r="N33" t="b">
        <v>0</v>
      </c>
    </row>
    <row r="34" spans="1:14" x14ac:dyDescent="0.25">
      <c r="A34" s="6" t="s">
        <v>58</v>
      </c>
      <c r="B34" t="s">
        <v>241</v>
      </c>
      <c r="C34" t="s">
        <v>251</v>
      </c>
      <c r="E34" s="7">
        <v>45769.601099537038</v>
      </c>
      <c r="F34" t="b">
        <v>1</v>
      </c>
      <c r="G34" s="6" t="s">
        <v>172</v>
      </c>
      <c r="H34" s="6" t="s">
        <v>211</v>
      </c>
      <c r="I34" s="6" t="s">
        <v>250</v>
      </c>
      <c r="J34">
        <v>0</v>
      </c>
      <c r="K34" s="6" t="s">
        <v>212</v>
      </c>
      <c r="L34" t="b">
        <v>0</v>
      </c>
      <c r="M34" t="b">
        <v>0</v>
      </c>
      <c r="N34" t="b">
        <v>0</v>
      </c>
    </row>
    <row r="35" spans="1:14" x14ac:dyDescent="0.25">
      <c r="A35" s="6" t="s">
        <v>58</v>
      </c>
      <c r="B35" t="s">
        <v>242</v>
      </c>
      <c r="C35" t="s">
        <v>251</v>
      </c>
      <c r="E35" s="7">
        <v>45769.601099537038</v>
      </c>
      <c r="F35" t="b">
        <v>1</v>
      </c>
      <c r="G35" s="6" t="s">
        <v>173</v>
      </c>
      <c r="H35" s="6" t="s">
        <v>211</v>
      </c>
      <c r="I35" s="6" t="s">
        <v>250</v>
      </c>
      <c r="J35">
        <v>0</v>
      </c>
      <c r="K35" s="6" t="s">
        <v>212</v>
      </c>
      <c r="L35" t="b">
        <v>0</v>
      </c>
      <c r="M35" t="b">
        <v>0</v>
      </c>
      <c r="N35" t="b">
        <v>0</v>
      </c>
    </row>
    <row r="36" spans="1:14" x14ac:dyDescent="0.25">
      <c r="A36" s="6" t="s">
        <v>58</v>
      </c>
      <c r="B36" t="s">
        <v>243</v>
      </c>
      <c r="C36" t="s">
        <v>251</v>
      </c>
      <c r="E36" s="7">
        <v>45769.601099537038</v>
      </c>
      <c r="F36" t="b">
        <v>1</v>
      </c>
      <c r="G36" s="6" t="s">
        <v>174</v>
      </c>
      <c r="H36" s="6" t="s">
        <v>211</v>
      </c>
      <c r="I36" s="6" t="s">
        <v>250</v>
      </c>
      <c r="J36">
        <v>0</v>
      </c>
      <c r="K36" s="6" t="s">
        <v>212</v>
      </c>
      <c r="L36" t="b">
        <v>0</v>
      </c>
      <c r="M36" t="b">
        <v>0</v>
      </c>
      <c r="N36" t="b">
        <v>0</v>
      </c>
    </row>
    <row r="37" spans="1:14" x14ac:dyDescent="0.25">
      <c r="A37" s="6" t="s">
        <v>58</v>
      </c>
      <c r="B37" t="s">
        <v>244</v>
      </c>
      <c r="C37" t="s">
        <v>251</v>
      </c>
      <c r="E37" s="7">
        <v>45769.601099537038</v>
      </c>
      <c r="F37" t="b">
        <v>1</v>
      </c>
      <c r="G37" s="6" t="s">
        <v>175</v>
      </c>
      <c r="H37" s="6" t="s">
        <v>211</v>
      </c>
      <c r="I37" s="6" t="s">
        <v>250</v>
      </c>
      <c r="J37">
        <v>0</v>
      </c>
      <c r="K37" s="6" t="s">
        <v>212</v>
      </c>
      <c r="L37" t="b">
        <v>0</v>
      </c>
      <c r="M37" t="b">
        <v>0</v>
      </c>
      <c r="N37" t="b">
        <v>0</v>
      </c>
    </row>
    <row r="38" spans="1:14" x14ac:dyDescent="0.25">
      <c r="A38" s="6" t="s">
        <v>58</v>
      </c>
      <c r="B38" t="s">
        <v>245</v>
      </c>
      <c r="C38" t="s">
        <v>251</v>
      </c>
      <c r="E38" s="7">
        <v>45769.601099537038</v>
      </c>
      <c r="F38" t="b">
        <v>1</v>
      </c>
      <c r="G38" s="6" t="s">
        <v>176</v>
      </c>
      <c r="H38" s="6" t="s">
        <v>211</v>
      </c>
      <c r="I38" s="6" t="s">
        <v>250</v>
      </c>
      <c r="J38">
        <v>0</v>
      </c>
      <c r="K38" s="6" t="s">
        <v>212</v>
      </c>
      <c r="L38" t="b">
        <v>0</v>
      </c>
      <c r="M38" t="b">
        <v>0</v>
      </c>
      <c r="N38" t="b">
        <v>0</v>
      </c>
    </row>
    <row r="39" spans="1:14" x14ac:dyDescent="0.25">
      <c r="A39" s="6" t="s">
        <v>58</v>
      </c>
      <c r="B39" t="s">
        <v>246</v>
      </c>
      <c r="C39" t="s">
        <v>251</v>
      </c>
      <c r="D39" s="2"/>
      <c r="E39" s="7">
        <v>45769.601099537038</v>
      </c>
      <c r="F39" t="b">
        <v>1</v>
      </c>
      <c r="G39" s="6" t="s">
        <v>177</v>
      </c>
      <c r="H39" s="6" t="s">
        <v>211</v>
      </c>
      <c r="I39" s="6" t="s">
        <v>250</v>
      </c>
      <c r="J39">
        <v>0</v>
      </c>
      <c r="K39" s="6" t="s">
        <v>212</v>
      </c>
      <c r="L39" t="b">
        <v>0</v>
      </c>
      <c r="M39" t="b">
        <v>0</v>
      </c>
      <c r="N39" t="b">
        <v>0</v>
      </c>
    </row>
    <row r="40" spans="1:14" x14ac:dyDescent="0.25">
      <c r="A40" s="6" t="s">
        <v>247</v>
      </c>
      <c r="B40" t="s">
        <v>3</v>
      </c>
      <c r="C40" t="s">
        <v>1</v>
      </c>
      <c r="D40">
        <v>45747</v>
      </c>
      <c r="E40" s="7">
        <v>45769.601099537038</v>
      </c>
      <c r="F40" t="b">
        <v>1</v>
      </c>
      <c r="G40" s="6" t="s">
        <v>248</v>
      </c>
      <c r="H40" s="6" t="s">
        <v>211</v>
      </c>
      <c r="I40" s="6" t="s">
        <v>250</v>
      </c>
      <c r="J40">
        <v>0</v>
      </c>
      <c r="K40" s="6" t="s">
        <v>4</v>
      </c>
      <c r="L40" t="b">
        <v>0</v>
      </c>
      <c r="M40" t="b">
        <v>0</v>
      </c>
      <c r="N40" t="b">
        <v>0</v>
      </c>
    </row>
    <row r="41" spans="1:14" x14ac:dyDescent="0.25">
      <c r="A41" s="6" t="s">
        <v>247</v>
      </c>
      <c r="B41" t="s">
        <v>39</v>
      </c>
      <c r="C41" t="s">
        <v>252</v>
      </c>
      <c r="D41">
        <v>44561</v>
      </c>
      <c r="E41" s="7">
        <v>45769.601099537038</v>
      </c>
      <c r="F41" t="b">
        <v>1</v>
      </c>
      <c r="G41" s="6" t="s">
        <v>2</v>
      </c>
      <c r="H41" s="6" t="s">
        <v>211</v>
      </c>
      <c r="I41" s="6" t="s">
        <v>253</v>
      </c>
      <c r="J41">
        <v>0</v>
      </c>
      <c r="K41" s="6" t="s">
        <v>212</v>
      </c>
      <c r="L41" t="b">
        <v>0</v>
      </c>
      <c r="M41" t="b">
        <v>0</v>
      </c>
      <c r="N41" t="b">
        <v>0</v>
      </c>
    </row>
    <row r="42" spans="1:14" x14ac:dyDescent="0.25">
      <c r="A42" s="6" t="s">
        <v>247</v>
      </c>
      <c r="B42" t="s">
        <v>7</v>
      </c>
      <c r="C42" t="s">
        <v>251</v>
      </c>
      <c r="E42" s="7">
        <v>45769.601099537038</v>
      </c>
      <c r="F42" t="b">
        <v>1</v>
      </c>
      <c r="G42" s="6" t="s">
        <v>178</v>
      </c>
      <c r="H42" s="6" t="s">
        <v>211</v>
      </c>
      <c r="I42" s="6" t="s">
        <v>250</v>
      </c>
      <c r="J42">
        <v>0</v>
      </c>
      <c r="K42" s="6" t="s">
        <v>212</v>
      </c>
      <c r="L42" t="b">
        <v>0</v>
      </c>
      <c r="M42" t="b">
        <v>0</v>
      </c>
      <c r="N42" t="b">
        <v>0</v>
      </c>
    </row>
    <row r="43" spans="1:14" x14ac:dyDescent="0.25">
      <c r="A43" s="6" t="s">
        <v>247</v>
      </c>
      <c r="B43" t="s">
        <v>8</v>
      </c>
      <c r="C43" t="s">
        <v>251</v>
      </c>
      <c r="E43" s="7">
        <v>45769.601099537038</v>
      </c>
      <c r="F43" t="b">
        <v>1</v>
      </c>
      <c r="G43" s="6" t="s">
        <v>179</v>
      </c>
      <c r="H43" s="6" t="s">
        <v>211</v>
      </c>
      <c r="I43" s="6" t="s">
        <v>250</v>
      </c>
      <c r="J43">
        <v>0</v>
      </c>
      <c r="K43" s="6" t="s">
        <v>212</v>
      </c>
      <c r="L43" t="b">
        <v>0</v>
      </c>
      <c r="M43" t="b">
        <v>0</v>
      </c>
      <c r="N43" t="b">
        <v>0</v>
      </c>
    </row>
    <row r="44" spans="1:14" x14ac:dyDescent="0.25">
      <c r="A44" s="6" t="s">
        <v>247</v>
      </c>
      <c r="B44" t="s">
        <v>9</v>
      </c>
      <c r="C44" t="s">
        <v>251</v>
      </c>
      <c r="E44" s="7">
        <v>45769.601099537038</v>
      </c>
      <c r="F44" t="b">
        <v>1</v>
      </c>
      <c r="G44" s="6" t="s">
        <v>180</v>
      </c>
      <c r="H44" s="6" t="s">
        <v>211</v>
      </c>
      <c r="I44" s="6" t="s">
        <v>250</v>
      </c>
      <c r="J44">
        <v>0</v>
      </c>
      <c r="K44" s="6" t="s">
        <v>212</v>
      </c>
      <c r="L44" t="b">
        <v>0</v>
      </c>
      <c r="M44" t="b">
        <v>0</v>
      </c>
      <c r="N44" t="b">
        <v>0</v>
      </c>
    </row>
    <row r="45" spans="1:14" x14ac:dyDescent="0.25">
      <c r="A45" s="6" t="s">
        <v>247</v>
      </c>
      <c r="B45" t="s">
        <v>10</v>
      </c>
      <c r="C45" t="s">
        <v>251</v>
      </c>
      <c r="E45" s="7">
        <v>45769.601099537038</v>
      </c>
      <c r="F45" t="b">
        <v>1</v>
      </c>
      <c r="G45" s="6" t="s">
        <v>181</v>
      </c>
      <c r="H45" s="6" t="s">
        <v>211</v>
      </c>
      <c r="I45" s="6" t="s">
        <v>250</v>
      </c>
      <c r="J45">
        <v>0</v>
      </c>
      <c r="K45" s="6" t="s">
        <v>212</v>
      </c>
      <c r="L45" t="b">
        <v>0</v>
      </c>
      <c r="M45" t="b">
        <v>0</v>
      </c>
      <c r="N45" t="b">
        <v>0</v>
      </c>
    </row>
    <row r="46" spans="1:14" x14ac:dyDescent="0.25">
      <c r="A46" s="6" t="s">
        <v>247</v>
      </c>
      <c r="B46" t="s">
        <v>11</v>
      </c>
      <c r="C46" t="s">
        <v>251</v>
      </c>
      <c r="E46" s="7">
        <v>45769.601099537038</v>
      </c>
      <c r="F46" t="b">
        <v>1</v>
      </c>
      <c r="G46" s="6" t="s">
        <v>182</v>
      </c>
      <c r="H46" s="6" t="s">
        <v>211</v>
      </c>
      <c r="I46" s="6" t="s">
        <v>250</v>
      </c>
      <c r="J46">
        <v>0</v>
      </c>
      <c r="K46" s="6" t="s">
        <v>212</v>
      </c>
      <c r="L46" t="b">
        <v>0</v>
      </c>
      <c r="M46" t="b">
        <v>0</v>
      </c>
      <c r="N46" t="b">
        <v>0</v>
      </c>
    </row>
    <row r="47" spans="1:14" x14ac:dyDescent="0.25">
      <c r="A47" s="6" t="s">
        <v>247</v>
      </c>
      <c r="B47" t="s">
        <v>12</v>
      </c>
      <c r="C47" t="s">
        <v>251</v>
      </c>
      <c r="E47" s="7">
        <v>45769.601099537038</v>
      </c>
      <c r="F47" t="b">
        <v>1</v>
      </c>
      <c r="G47" s="6" t="s">
        <v>183</v>
      </c>
      <c r="H47" s="6" t="s">
        <v>211</v>
      </c>
      <c r="I47" s="6" t="s">
        <v>250</v>
      </c>
      <c r="J47">
        <v>0</v>
      </c>
      <c r="K47" s="6" t="s">
        <v>212</v>
      </c>
      <c r="L47" t="b">
        <v>0</v>
      </c>
      <c r="M47" t="b">
        <v>0</v>
      </c>
      <c r="N47" t="b">
        <v>0</v>
      </c>
    </row>
    <row r="48" spans="1:14" x14ac:dyDescent="0.25">
      <c r="A48" s="6" t="s">
        <v>247</v>
      </c>
      <c r="B48" t="s">
        <v>13</v>
      </c>
      <c r="C48" t="s">
        <v>251</v>
      </c>
      <c r="E48" s="7">
        <v>45769.601099537038</v>
      </c>
      <c r="F48" t="b">
        <v>1</v>
      </c>
      <c r="G48" s="6" t="s">
        <v>184</v>
      </c>
      <c r="H48" s="6" t="s">
        <v>211</v>
      </c>
      <c r="I48" s="6" t="s">
        <v>250</v>
      </c>
      <c r="J48">
        <v>0</v>
      </c>
      <c r="K48" s="6" t="s">
        <v>212</v>
      </c>
      <c r="L48" t="b">
        <v>0</v>
      </c>
      <c r="M48" t="b">
        <v>0</v>
      </c>
      <c r="N48" t="b">
        <v>0</v>
      </c>
    </row>
    <row r="49" spans="1:14" x14ac:dyDescent="0.25">
      <c r="A49" s="6" t="s">
        <v>247</v>
      </c>
      <c r="B49" t="s">
        <v>14</v>
      </c>
      <c r="C49" t="s">
        <v>251</v>
      </c>
      <c r="E49" s="7">
        <v>45769.601099537038</v>
      </c>
      <c r="F49" t="b">
        <v>1</v>
      </c>
      <c r="G49" s="6" t="s">
        <v>185</v>
      </c>
      <c r="H49" s="6" t="s">
        <v>211</v>
      </c>
      <c r="I49" s="6" t="s">
        <v>250</v>
      </c>
      <c r="J49">
        <v>0</v>
      </c>
      <c r="K49" s="6" t="s">
        <v>212</v>
      </c>
      <c r="L49" t="b">
        <v>0</v>
      </c>
      <c r="M49" t="b">
        <v>0</v>
      </c>
      <c r="N49" t="b">
        <v>0</v>
      </c>
    </row>
    <row r="50" spans="1:14" x14ac:dyDescent="0.25">
      <c r="A50" s="6" t="s">
        <v>247</v>
      </c>
      <c r="B50" t="s">
        <v>15</v>
      </c>
      <c r="C50" t="s">
        <v>251</v>
      </c>
      <c r="D50" s="2"/>
      <c r="E50" s="7">
        <v>45769.601099537038</v>
      </c>
      <c r="F50" t="b">
        <v>1</v>
      </c>
      <c r="G50" s="6" t="s">
        <v>186</v>
      </c>
      <c r="H50" s="6" t="s">
        <v>211</v>
      </c>
      <c r="I50" s="6" t="s">
        <v>250</v>
      </c>
      <c r="J50">
        <v>0</v>
      </c>
      <c r="K50" s="6" t="s">
        <v>212</v>
      </c>
      <c r="L50" t="b">
        <v>0</v>
      </c>
      <c r="M50" t="b">
        <v>0</v>
      </c>
      <c r="N50" t="b">
        <v>0</v>
      </c>
    </row>
    <row r="51" spans="1:14" x14ac:dyDescent="0.25">
      <c r="A51" s="6" t="s">
        <v>247</v>
      </c>
      <c r="B51" t="s">
        <v>16</v>
      </c>
      <c r="C51" t="s">
        <v>251</v>
      </c>
      <c r="E51" s="7">
        <v>45769.601099537038</v>
      </c>
      <c r="F51" t="b">
        <v>1</v>
      </c>
      <c r="G51" s="6" t="s">
        <v>187</v>
      </c>
      <c r="H51" s="6" t="s">
        <v>211</v>
      </c>
      <c r="I51" s="6" t="s">
        <v>250</v>
      </c>
      <c r="J51">
        <v>0</v>
      </c>
      <c r="K51" s="6" t="s">
        <v>212</v>
      </c>
      <c r="L51" t="b">
        <v>0</v>
      </c>
      <c r="M51" t="b">
        <v>0</v>
      </c>
      <c r="N51" t="b">
        <v>0</v>
      </c>
    </row>
    <row r="52" spans="1:14" x14ac:dyDescent="0.25">
      <c r="A52" s="6" t="s">
        <v>247</v>
      </c>
      <c r="B52" t="s">
        <v>17</v>
      </c>
      <c r="C52" t="s">
        <v>251</v>
      </c>
      <c r="E52" s="7">
        <v>45769.601099537038</v>
      </c>
      <c r="F52" t="b">
        <v>1</v>
      </c>
      <c r="G52" s="6" t="s">
        <v>188</v>
      </c>
      <c r="H52" s="6" t="s">
        <v>211</v>
      </c>
      <c r="I52" s="6" t="s">
        <v>250</v>
      </c>
      <c r="J52">
        <v>0</v>
      </c>
      <c r="K52" s="6" t="s">
        <v>212</v>
      </c>
      <c r="L52" t="b">
        <v>0</v>
      </c>
      <c r="M52" t="b">
        <v>0</v>
      </c>
      <c r="N52" t="b">
        <v>0</v>
      </c>
    </row>
    <row r="53" spans="1:14" x14ac:dyDescent="0.25">
      <c r="A53" s="6" t="s">
        <v>247</v>
      </c>
      <c r="B53" t="s">
        <v>18</v>
      </c>
      <c r="C53" t="s">
        <v>251</v>
      </c>
      <c r="E53" s="7">
        <v>45769.601099537038</v>
      </c>
      <c r="F53" t="b">
        <v>1</v>
      </c>
      <c r="G53" s="6" t="s">
        <v>189</v>
      </c>
      <c r="H53" s="6" t="s">
        <v>211</v>
      </c>
      <c r="I53" s="6" t="s">
        <v>250</v>
      </c>
      <c r="J53">
        <v>0</v>
      </c>
      <c r="K53" s="6" t="s">
        <v>212</v>
      </c>
      <c r="L53" t="b">
        <v>0</v>
      </c>
      <c r="M53" t="b">
        <v>0</v>
      </c>
      <c r="N53" t="b">
        <v>0</v>
      </c>
    </row>
    <row r="54" spans="1:14" x14ac:dyDescent="0.25">
      <c r="A54" s="6" t="s">
        <v>247</v>
      </c>
      <c r="B54" t="s">
        <v>19</v>
      </c>
      <c r="C54" t="s">
        <v>251</v>
      </c>
      <c r="E54" s="7">
        <v>45769.601099537038</v>
      </c>
      <c r="F54" t="b">
        <v>1</v>
      </c>
      <c r="G54" s="6" t="s">
        <v>190</v>
      </c>
      <c r="H54" s="6" t="s">
        <v>211</v>
      </c>
      <c r="I54" s="6" t="s">
        <v>250</v>
      </c>
      <c r="J54">
        <v>0</v>
      </c>
      <c r="K54" s="6" t="s">
        <v>212</v>
      </c>
      <c r="L54" t="b">
        <v>0</v>
      </c>
      <c r="M54" t="b">
        <v>0</v>
      </c>
      <c r="N54" t="b">
        <v>0</v>
      </c>
    </row>
    <row r="55" spans="1:14" x14ac:dyDescent="0.25">
      <c r="A55" s="6" t="s">
        <v>247</v>
      </c>
      <c r="B55" t="s">
        <v>20</v>
      </c>
      <c r="C55" t="s">
        <v>251</v>
      </c>
      <c r="E55" s="7">
        <v>45769.601099537038</v>
      </c>
      <c r="F55" t="b">
        <v>1</v>
      </c>
      <c r="G55" s="6" t="s">
        <v>191</v>
      </c>
      <c r="H55" s="6" t="s">
        <v>211</v>
      </c>
      <c r="I55" s="6" t="s">
        <v>250</v>
      </c>
      <c r="J55">
        <v>0</v>
      </c>
      <c r="K55" s="6" t="s">
        <v>212</v>
      </c>
      <c r="L55" t="b">
        <v>0</v>
      </c>
      <c r="M55" t="b">
        <v>0</v>
      </c>
      <c r="N55" t="b">
        <v>0</v>
      </c>
    </row>
    <row r="56" spans="1:14" x14ac:dyDescent="0.25">
      <c r="A56" s="6" t="s">
        <v>247</v>
      </c>
      <c r="B56" t="s">
        <v>21</v>
      </c>
      <c r="C56" t="s">
        <v>251</v>
      </c>
      <c r="E56" s="7">
        <v>45769.601099537038</v>
      </c>
      <c r="F56" t="b">
        <v>1</v>
      </c>
      <c r="G56" s="6" t="s">
        <v>192</v>
      </c>
      <c r="H56" s="6" t="s">
        <v>211</v>
      </c>
      <c r="I56" s="6" t="s">
        <v>250</v>
      </c>
      <c r="J56">
        <v>0</v>
      </c>
      <c r="K56" s="6" t="s">
        <v>212</v>
      </c>
      <c r="L56" t="b">
        <v>0</v>
      </c>
      <c r="M56" t="b">
        <v>0</v>
      </c>
      <c r="N56" t="b">
        <v>0</v>
      </c>
    </row>
    <row r="57" spans="1:14" x14ac:dyDescent="0.25">
      <c r="A57" s="6" t="s">
        <v>247</v>
      </c>
      <c r="B57" t="s">
        <v>22</v>
      </c>
      <c r="C57" t="s">
        <v>251</v>
      </c>
      <c r="E57" s="7">
        <v>45769.601099537038</v>
      </c>
      <c r="F57" t="b">
        <v>1</v>
      </c>
      <c r="G57" s="6" t="s">
        <v>193</v>
      </c>
      <c r="H57" s="6" t="s">
        <v>211</v>
      </c>
      <c r="I57" s="6" t="s">
        <v>250</v>
      </c>
      <c r="J57">
        <v>0</v>
      </c>
      <c r="K57" s="6" t="s">
        <v>212</v>
      </c>
      <c r="L57" t="b">
        <v>0</v>
      </c>
      <c r="M57" t="b">
        <v>0</v>
      </c>
      <c r="N57" t="b">
        <v>0</v>
      </c>
    </row>
    <row r="58" spans="1:14" x14ac:dyDescent="0.25">
      <c r="A58" s="6" t="s">
        <v>247</v>
      </c>
      <c r="B58" t="s">
        <v>23</v>
      </c>
      <c r="C58" t="s">
        <v>251</v>
      </c>
      <c r="E58" s="7">
        <v>45769.601099537038</v>
      </c>
      <c r="F58" t="b">
        <v>1</v>
      </c>
      <c r="G58" s="6" t="s">
        <v>194</v>
      </c>
      <c r="H58" s="6" t="s">
        <v>211</v>
      </c>
      <c r="I58" s="6" t="s">
        <v>250</v>
      </c>
      <c r="J58">
        <v>0</v>
      </c>
      <c r="K58" s="6" t="s">
        <v>212</v>
      </c>
      <c r="L58" t="b">
        <v>0</v>
      </c>
      <c r="M58" t="b">
        <v>0</v>
      </c>
      <c r="N58" t="b">
        <v>0</v>
      </c>
    </row>
    <row r="59" spans="1:14" x14ac:dyDescent="0.25">
      <c r="A59" s="6" t="s">
        <v>247</v>
      </c>
      <c r="B59" t="s">
        <v>24</v>
      </c>
      <c r="C59" t="s">
        <v>251</v>
      </c>
      <c r="E59" s="7">
        <v>45769.601099537038</v>
      </c>
      <c r="F59" t="b">
        <v>1</v>
      </c>
      <c r="G59" s="6" t="s">
        <v>195</v>
      </c>
      <c r="H59" s="6" t="s">
        <v>211</v>
      </c>
      <c r="I59" s="6" t="s">
        <v>250</v>
      </c>
      <c r="J59">
        <v>0</v>
      </c>
      <c r="K59" s="6" t="s">
        <v>212</v>
      </c>
      <c r="L59" t="b">
        <v>0</v>
      </c>
      <c r="M59" t="b">
        <v>0</v>
      </c>
      <c r="N59" t="b">
        <v>0</v>
      </c>
    </row>
    <row r="60" spans="1:14" x14ac:dyDescent="0.25">
      <c r="A60" s="6" t="s">
        <v>247</v>
      </c>
      <c r="B60" t="s">
        <v>25</v>
      </c>
      <c r="C60" t="s">
        <v>251</v>
      </c>
      <c r="E60" s="7">
        <v>45769.601099537038</v>
      </c>
      <c r="F60" t="b">
        <v>1</v>
      </c>
      <c r="G60" s="6" t="s">
        <v>196</v>
      </c>
      <c r="H60" s="6" t="s">
        <v>211</v>
      </c>
      <c r="I60" s="6" t="s">
        <v>250</v>
      </c>
      <c r="J60">
        <v>0</v>
      </c>
      <c r="K60" s="6" t="s">
        <v>212</v>
      </c>
      <c r="L60" t="b">
        <v>0</v>
      </c>
      <c r="M60" t="b">
        <v>0</v>
      </c>
      <c r="N60" t="b">
        <v>0</v>
      </c>
    </row>
    <row r="61" spans="1:14" x14ac:dyDescent="0.25">
      <c r="A61" s="6" t="s">
        <v>247</v>
      </c>
      <c r="B61" t="s">
        <v>26</v>
      </c>
      <c r="C61" t="s">
        <v>251</v>
      </c>
      <c r="E61" s="7">
        <v>45769.601099537038</v>
      </c>
      <c r="F61" t="b">
        <v>1</v>
      </c>
      <c r="G61" s="6" t="s">
        <v>197</v>
      </c>
      <c r="H61" s="6" t="s">
        <v>211</v>
      </c>
      <c r="I61" s="6" t="s">
        <v>250</v>
      </c>
      <c r="J61">
        <v>0</v>
      </c>
      <c r="K61" s="6" t="s">
        <v>212</v>
      </c>
      <c r="L61" t="b">
        <v>0</v>
      </c>
      <c r="M61" t="b">
        <v>0</v>
      </c>
      <c r="N61" t="b">
        <v>0</v>
      </c>
    </row>
    <row r="62" spans="1:14" x14ac:dyDescent="0.25">
      <c r="A62" s="6" t="s">
        <v>247</v>
      </c>
      <c r="B62" t="s">
        <v>27</v>
      </c>
      <c r="C62" t="s">
        <v>251</v>
      </c>
      <c r="E62" s="7">
        <v>45769.601099537038</v>
      </c>
      <c r="F62" t="b">
        <v>1</v>
      </c>
      <c r="G62" s="6" t="s">
        <v>198</v>
      </c>
      <c r="H62" s="6" t="s">
        <v>211</v>
      </c>
      <c r="I62" s="6" t="s">
        <v>250</v>
      </c>
      <c r="J62">
        <v>0</v>
      </c>
      <c r="K62" s="6" t="s">
        <v>212</v>
      </c>
      <c r="L62" t="b">
        <v>0</v>
      </c>
      <c r="M62" t="b">
        <v>0</v>
      </c>
      <c r="N62" t="b">
        <v>0</v>
      </c>
    </row>
    <row r="63" spans="1:14" x14ac:dyDescent="0.25">
      <c r="A63" s="6" t="s">
        <v>247</v>
      </c>
      <c r="B63" t="s">
        <v>28</v>
      </c>
      <c r="C63" t="s">
        <v>251</v>
      </c>
      <c r="E63" s="7">
        <v>45769.601099537038</v>
      </c>
      <c r="F63" t="b">
        <v>1</v>
      </c>
      <c r="G63" s="6" t="s">
        <v>199</v>
      </c>
      <c r="H63" s="6" t="s">
        <v>211</v>
      </c>
      <c r="I63" s="6" t="s">
        <v>250</v>
      </c>
      <c r="J63">
        <v>0</v>
      </c>
      <c r="K63" s="6" t="s">
        <v>212</v>
      </c>
      <c r="L63" t="b">
        <v>0</v>
      </c>
      <c r="M63" t="b">
        <v>0</v>
      </c>
      <c r="N63" t="b">
        <v>0</v>
      </c>
    </row>
    <row r="64" spans="1:14" x14ac:dyDescent="0.25">
      <c r="A64" s="6" t="s">
        <v>247</v>
      </c>
      <c r="B64" t="s">
        <v>29</v>
      </c>
      <c r="C64" t="s">
        <v>251</v>
      </c>
      <c r="E64" s="7">
        <v>45769.601099537038</v>
      </c>
      <c r="F64" t="b">
        <v>1</v>
      </c>
      <c r="G64" s="6" t="s">
        <v>200</v>
      </c>
      <c r="H64" s="6" t="s">
        <v>211</v>
      </c>
      <c r="I64" s="6" t="s">
        <v>250</v>
      </c>
      <c r="J64">
        <v>0</v>
      </c>
      <c r="K64" s="6" t="s">
        <v>212</v>
      </c>
      <c r="L64" t="b">
        <v>0</v>
      </c>
      <c r="M64" t="b">
        <v>0</v>
      </c>
      <c r="N64" t="b">
        <v>0</v>
      </c>
    </row>
    <row r="65" spans="1:14" x14ac:dyDescent="0.25">
      <c r="A65" s="6" t="s">
        <v>247</v>
      </c>
      <c r="B65" t="s">
        <v>30</v>
      </c>
      <c r="C65" t="s">
        <v>251</v>
      </c>
      <c r="E65" s="7">
        <v>45769.601099537038</v>
      </c>
      <c r="F65" t="b">
        <v>1</v>
      </c>
      <c r="G65" s="6" t="s">
        <v>201</v>
      </c>
      <c r="H65" s="6" t="s">
        <v>211</v>
      </c>
      <c r="I65" s="6" t="s">
        <v>250</v>
      </c>
      <c r="J65">
        <v>0</v>
      </c>
      <c r="K65" s="6" t="s">
        <v>212</v>
      </c>
      <c r="L65" t="b">
        <v>0</v>
      </c>
      <c r="M65" t="b">
        <v>0</v>
      </c>
      <c r="N65" t="b">
        <v>0</v>
      </c>
    </row>
    <row r="66" spans="1:14" x14ac:dyDescent="0.25">
      <c r="A66" s="6" t="s">
        <v>247</v>
      </c>
      <c r="B66" t="s">
        <v>31</v>
      </c>
      <c r="C66" t="s">
        <v>251</v>
      </c>
      <c r="E66" s="7">
        <v>45769.601099537038</v>
      </c>
      <c r="F66" t="b">
        <v>1</v>
      </c>
      <c r="G66" s="6" t="s">
        <v>202</v>
      </c>
      <c r="H66" s="6" t="s">
        <v>211</v>
      </c>
      <c r="I66" s="6" t="s">
        <v>250</v>
      </c>
      <c r="J66">
        <v>0</v>
      </c>
      <c r="K66" s="6" t="s">
        <v>212</v>
      </c>
      <c r="L66" t="b">
        <v>0</v>
      </c>
      <c r="M66" t="b">
        <v>0</v>
      </c>
      <c r="N66" t="b">
        <v>0</v>
      </c>
    </row>
    <row r="67" spans="1:14" x14ac:dyDescent="0.25">
      <c r="A67" s="6" t="s">
        <v>247</v>
      </c>
      <c r="B67" t="s">
        <v>32</v>
      </c>
      <c r="C67" t="s">
        <v>251</v>
      </c>
      <c r="E67" s="7">
        <v>45769.601099537038</v>
      </c>
      <c r="F67" t="b">
        <v>1</v>
      </c>
      <c r="G67" s="6" t="s">
        <v>203</v>
      </c>
      <c r="H67" s="6" t="s">
        <v>211</v>
      </c>
      <c r="I67" s="6" t="s">
        <v>250</v>
      </c>
      <c r="J67">
        <v>0</v>
      </c>
      <c r="K67" s="6" t="s">
        <v>212</v>
      </c>
      <c r="L67" t="b">
        <v>0</v>
      </c>
      <c r="M67" t="b">
        <v>0</v>
      </c>
      <c r="N67" t="b">
        <v>0</v>
      </c>
    </row>
    <row r="68" spans="1:14" x14ac:dyDescent="0.25">
      <c r="A68" s="6" t="s">
        <v>247</v>
      </c>
      <c r="B68" t="s">
        <v>33</v>
      </c>
      <c r="C68" t="s">
        <v>251</v>
      </c>
      <c r="E68" s="7">
        <v>45769.601099537038</v>
      </c>
      <c r="F68" t="b">
        <v>1</v>
      </c>
      <c r="G68" s="6" t="s">
        <v>204</v>
      </c>
      <c r="H68" s="6" t="s">
        <v>211</v>
      </c>
      <c r="I68" s="6" t="s">
        <v>250</v>
      </c>
      <c r="J68">
        <v>0</v>
      </c>
      <c r="K68" s="6" t="s">
        <v>212</v>
      </c>
      <c r="L68" t="b">
        <v>0</v>
      </c>
      <c r="M68" t="b">
        <v>0</v>
      </c>
      <c r="N68" t="b">
        <v>0</v>
      </c>
    </row>
    <row r="69" spans="1:14" x14ac:dyDescent="0.25">
      <c r="A69" s="6" t="s">
        <v>247</v>
      </c>
      <c r="B69" t="s">
        <v>34</v>
      </c>
      <c r="C69" t="s">
        <v>251</v>
      </c>
      <c r="E69" s="7">
        <v>45769.601099537038</v>
      </c>
      <c r="F69" t="b">
        <v>1</v>
      </c>
      <c r="G69" s="6" t="s">
        <v>205</v>
      </c>
      <c r="H69" s="6" t="s">
        <v>211</v>
      </c>
      <c r="I69" s="6" t="s">
        <v>250</v>
      </c>
      <c r="J69">
        <v>0</v>
      </c>
      <c r="K69" s="6" t="s">
        <v>212</v>
      </c>
      <c r="L69" t="b">
        <v>0</v>
      </c>
      <c r="M69" t="b">
        <v>0</v>
      </c>
      <c r="N69" t="b">
        <v>0</v>
      </c>
    </row>
    <row r="70" spans="1:14" x14ac:dyDescent="0.25">
      <c r="A70" s="6" t="s">
        <v>247</v>
      </c>
      <c r="B70" t="s">
        <v>35</v>
      </c>
      <c r="C70" t="s">
        <v>251</v>
      </c>
      <c r="E70" s="7">
        <v>45769.601099537038</v>
      </c>
      <c r="F70" t="b">
        <v>1</v>
      </c>
      <c r="G70" s="6" t="s">
        <v>206</v>
      </c>
      <c r="H70" s="6" t="s">
        <v>211</v>
      </c>
      <c r="I70" s="6" t="s">
        <v>250</v>
      </c>
      <c r="J70">
        <v>0</v>
      </c>
      <c r="K70" s="6" t="s">
        <v>212</v>
      </c>
      <c r="L70" t="b">
        <v>0</v>
      </c>
      <c r="M70" t="b">
        <v>0</v>
      </c>
      <c r="N70" t="b">
        <v>0</v>
      </c>
    </row>
    <row r="71" spans="1:14" x14ac:dyDescent="0.25">
      <c r="A71" s="6" t="s">
        <v>247</v>
      </c>
      <c r="B71" t="s">
        <v>36</v>
      </c>
      <c r="C71" t="s">
        <v>251</v>
      </c>
      <c r="E71" s="7">
        <v>45769.601099537038</v>
      </c>
      <c r="F71" t="b">
        <v>1</v>
      </c>
      <c r="G71" s="6" t="s">
        <v>207</v>
      </c>
      <c r="H71" s="6" t="s">
        <v>211</v>
      </c>
      <c r="I71" s="6" t="s">
        <v>250</v>
      </c>
      <c r="J71">
        <v>0</v>
      </c>
      <c r="K71" s="6" t="s">
        <v>212</v>
      </c>
      <c r="L71" t="b">
        <v>0</v>
      </c>
      <c r="M71" t="b">
        <v>0</v>
      </c>
      <c r="N71" t="b">
        <v>0</v>
      </c>
    </row>
    <row r="72" spans="1:14" x14ac:dyDescent="0.25">
      <c r="A72" s="6" t="s">
        <v>247</v>
      </c>
      <c r="B72" t="s">
        <v>37</v>
      </c>
      <c r="C72" t="s">
        <v>251</v>
      </c>
      <c r="E72" s="7">
        <v>45769.601099537038</v>
      </c>
      <c r="F72" t="b">
        <v>1</v>
      </c>
      <c r="G72" s="6" t="s">
        <v>208</v>
      </c>
      <c r="H72" s="6" t="s">
        <v>211</v>
      </c>
      <c r="I72" s="6" t="s">
        <v>250</v>
      </c>
      <c r="J72">
        <v>0</v>
      </c>
      <c r="K72" s="6" t="s">
        <v>212</v>
      </c>
      <c r="L72" t="b">
        <v>0</v>
      </c>
      <c r="M72" t="b">
        <v>0</v>
      </c>
      <c r="N72" t="b">
        <v>0</v>
      </c>
    </row>
    <row r="73" spans="1:14" x14ac:dyDescent="0.25">
      <c r="A73" s="6" t="s">
        <v>247</v>
      </c>
      <c r="B73" t="s">
        <v>38</v>
      </c>
      <c r="C73" t="s">
        <v>251</v>
      </c>
      <c r="E73" s="7">
        <v>45769.601099537038</v>
      </c>
      <c r="F73" t="b">
        <v>1</v>
      </c>
      <c r="G73" s="6" t="s">
        <v>209</v>
      </c>
      <c r="H73" s="6" t="s">
        <v>211</v>
      </c>
      <c r="I73" s="6" t="s">
        <v>250</v>
      </c>
      <c r="J73">
        <v>0</v>
      </c>
      <c r="K73" s="6" t="s">
        <v>212</v>
      </c>
      <c r="L73" t="b">
        <v>0</v>
      </c>
      <c r="M73" t="b">
        <v>0</v>
      </c>
      <c r="N73" t="b">
        <v>0</v>
      </c>
    </row>
    <row r="74" spans="1:14" x14ac:dyDescent="0.25">
      <c r="A74" s="6" t="s">
        <v>59</v>
      </c>
      <c r="B74" t="s">
        <v>3</v>
      </c>
      <c r="C74" t="s">
        <v>1</v>
      </c>
      <c r="D74">
        <v>45747</v>
      </c>
      <c r="E74" s="7">
        <v>45769.601099537038</v>
      </c>
      <c r="F74" t="b">
        <v>1</v>
      </c>
      <c r="G74" s="6" t="s">
        <v>249</v>
      </c>
      <c r="H74" s="6" t="s">
        <v>211</v>
      </c>
      <c r="I74" s="6" t="s">
        <v>250</v>
      </c>
      <c r="J74">
        <v>0</v>
      </c>
      <c r="K74" s="6" t="s">
        <v>4</v>
      </c>
      <c r="L74" t="b">
        <v>0</v>
      </c>
      <c r="M74" t="b">
        <v>0</v>
      </c>
      <c r="N74" t="b">
        <v>0</v>
      </c>
    </row>
    <row r="75" spans="1:14" x14ac:dyDescent="0.25">
      <c r="A75" s="6" t="s">
        <v>59</v>
      </c>
      <c r="B75" t="s">
        <v>39</v>
      </c>
      <c r="C75" t="s">
        <v>252</v>
      </c>
      <c r="D75">
        <v>44561</v>
      </c>
      <c r="E75" s="7">
        <v>45769.601099537038</v>
      </c>
      <c r="F75" t="b">
        <v>1</v>
      </c>
      <c r="G75" s="6" t="s">
        <v>2</v>
      </c>
      <c r="H75" s="6" t="s">
        <v>211</v>
      </c>
      <c r="I75" s="6" t="s">
        <v>253</v>
      </c>
      <c r="J75">
        <v>0</v>
      </c>
      <c r="K75" s="6" t="s">
        <v>212</v>
      </c>
      <c r="L75" t="b">
        <v>0</v>
      </c>
      <c r="M75" t="b">
        <v>0</v>
      </c>
      <c r="N75" t="b">
        <v>0</v>
      </c>
    </row>
    <row r="76" spans="1:14" x14ac:dyDescent="0.25">
      <c r="A76" s="6" t="s">
        <v>59</v>
      </c>
      <c r="B76" t="s">
        <v>7</v>
      </c>
      <c r="C76" t="s">
        <v>251</v>
      </c>
      <c r="E76" s="7">
        <v>45769.601099537038</v>
      </c>
      <c r="F76" t="b">
        <v>1</v>
      </c>
      <c r="G76" s="6" t="s">
        <v>115</v>
      </c>
      <c r="H76" s="6" t="s">
        <v>211</v>
      </c>
      <c r="I76" s="6" t="s">
        <v>250</v>
      </c>
      <c r="J76">
        <v>0</v>
      </c>
      <c r="K76" s="6" t="s">
        <v>212</v>
      </c>
      <c r="L76" t="b">
        <v>0</v>
      </c>
      <c r="M76" t="b">
        <v>0</v>
      </c>
      <c r="N76" t="b">
        <v>0</v>
      </c>
    </row>
    <row r="77" spans="1:14" x14ac:dyDescent="0.25">
      <c r="A77" s="6" t="s">
        <v>59</v>
      </c>
      <c r="B77" t="s">
        <v>8</v>
      </c>
      <c r="C77" t="s">
        <v>251</v>
      </c>
      <c r="E77" s="7">
        <v>45769.601099537038</v>
      </c>
      <c r="F77" t="b">
        <v>1</v>
      </c>
      <c r="G77" s="6" t="s">
        <v>116</v>
      </c>
      <c r="H77" s="6" t="s">
        <v>211</v>
      </c>
      <c r="I77" s="6" t="s">
        <v>250</v>
      </c>
      <c r="J77">
        <v>0</v>
      </c>
      <c r="K77" s="6" t="s">
        <v>212</v>
      </c>
      <c r="L77" t="b">
        <v>0</v>
      </c>
      <c r="M77" t="b">
        <v>0</v>
      </c>
      <c r="N77" t="b">
        <v>0</v>
      </c>
    </row>
    <row r="78" spans="1:14" x14ac:dyDescent="0.25">
      <c r="A78" s="6" t="s">
        <v>59</v>
      </c>
      <c r="B78" t="s">
        <v>9</v>
      </c>
      <c r="C78" t="s">
        <v>251</v>
      </c>
      <c r="E78" s="7">
        <v>45769.601111111115</v>
      </c>
      <c r="F78" t="b">
        <v>1</v>
      </c>
      <c r="G78" s="6" t="s">
        <v>117</v>
      </c>
      <c r="H78" s="6" t="s">
        <v>211</v>
      </c>
      <c r="I78" s="6" t="s">
        <v>250</v>
      </c>
      <c r="J78">
        <v>0</v>
      </c>
      <c r="K78" s="6" t="s">
        <v>212</v>
      </c>
      <c r="L78" t="b">
        <v>0</v>
      </c>
      <c r="M78" t="b">
        <v>0</v>
      </c>
      <c r="N78" t="b">
        <v>0</v>
      </c>
    </row>
    <row r="79" spans="1:14" x14ac:dyDescent="0.25">
      <c r="A79" s="6" t="s">
        <v>59</v>
      </c>
      <c r="B79" t="s">
        <v>10</v>
      </c>
      <c r="C79" t="s">
        <v>251</v>
      </c>
      <c r="E79" s="7">
        <v>45769.601111111115</v>
      </c>
      <c r="F79" t="b">
        <v>1</v>
      </c>
      <c r="G79" s="6" t="s">
        <v>118</v>
      </c>
      <c r="H79" s="6" t="s">
        <v>211</v>
      </c>
      <c r="I79" s="6" t="s">
        <v>250</v>
      </c>
      <c r="J79">
        <v>0</v>
      </c>
      <c r="K79" s="6" t="s">
        <v>212</v>
      </c>
      <c r="L79" t="b">
        <v>0</v>
      </c>
      <c r="M79" t="b">
        <v>0</v>
      </c>
      <c r="N79" t="b">
        <v>0</v>
      </c>
    </row>
    <row r="80" spans="1:14" x14ac:dyDescent="0.25">
      <c r="A80" s="6" t="s">
        <v>59</v>
      </c>
      <c r="B80" t="s">
        <v>11</v>
      </c>
      <c r="C80" t="s">
        <v>251</v>
      </c>
      <c r="D80" s="2"/>
      <c r="E80" s="7">
        <v>45769.601111111115</v>
      </c>
      <c r="F80" t="b">
        <v>1</v>
      </c>
      <c r="G80" s="6" t="s">
        <v>119</v>
      </c>
      <c r="H80" s="6" t="s">
        <v>211</v>
      </c>
      <c r="I80" s="6" t="s">
        <v>250</v>
      </c>
      <c r="J80">
        <v>0</v>
      </c>
      <c r="K80" s="6" t="s">
        <v>212</v>
      </c>
      <c r="L80" t="b">
        <v>0</v>
      </c>
      <c r="M80" t="b">
        <v>0</v>
      </c>
      <c r="N80" t="b">
        <v>0</v>
      </c>
    </row>
    <row r="81" spans="1:14" x14ac:dyDescent="0.25">
      <c r="A81" s="6" t="s">
        <v>59</v>
      </c>
      <c r="B81" t="s">
        <v>12</v>
      </c>
      <c r="C81" t="s">
        <v>251</v>
      </c>
      <c r="D81" s="2"/>
      <c r="E81" s="7">
        <v>45769.601111111115</v>
      </c>
      <c r="F81" t="b">
        <v>1</v>
      </c>
      <c r="G81" s="6" t="s">
        <v>120</v>
      </c>
      <c r="H81" s="6" t="s">
        <v>211</v>
      </c>
      <c r="I81" s="6" t="s">
        <v>250</v>
      </c>
      <c r="J81">
        <v>0</v>
      </c>
      <c r="K81" s="6" t="s">
        <v>212</v>
      </c>
      <c r="L81" t="b">
        <v>0</v>
      </c>
      <c r="M81" t="b">
        <v>0</v>
      </c>
      <c r="N81" t="b">
        <v>0</v>
      </c>
    </row>
    <row r="82" spans="1:14" x14ac:dyDescent="0.25">
      <c r="A82" s="6" t="s">
        <v>59</v>
      </c>
      <c r="B82" t="s">
        <v>13</v>
      </c>
      <c r="C82" t="s">
        <v>251</v>
      </c>
      <c r="E82" s="7">
        <v>45769.601111111115</v>
      </c>
      <c r="F82" t="b">
        <v>1</v>
      </c>
      <c r="G82" s="6" t="s">
        <v>121</v>
      </c>
      <c r="H82" s="6" t="s">
        <v>211</v>
      </c>
      <c r="I82" s="6" t="s">
        <v>250</v>
      </c>
      <c r="J82">
        <v>0</v>
      </c>
      <c r="K82" s="6" t="s">
        <v>212</v>
      </c>
      <c r="L82" t="b">
        <v>0</v>
      </c>
      <c r="M82" t="b">
        <v>0</v>
      </c>
      <c r="N82" t="b">
        <v>0</v>
      </c>
    </row>
    <row r="83" spans="1:14" x14ac:dyDescent="0.25">
      <c r="A83" s="6" t="s">
        <v>59</v>
      </c>
      <c r="B83" t="s">
        <v>14</v>
      </c>
      <c r="C83" t="s">
        <v>251</v>
      </c>
      <c r="E83" s="7">
        <v>45769.601111111115</v>
      </c>
      <c r="F83" t="b">
        <v>1</v>
      </c>
      <c r="G83" s="6" t="s">
        <v>122</v>
      </c>
      <c r="H83" s="6" t="s">
        <v>211</v>
      </c>
      <c r="I83" s="6" t="s">
        <v>250</v>
      </c>
      <c r="J83">
        <v>0</v>
      </c>
      <c r="K83" s="6" t="s">
        <v>212</v>
      </c>
      <c r="L83" t="b">
        <v>0</v>
      </c>
      <c r="M83" t="b">
        <v>0</v>
      </c>
      <c r="N83" t="b">
        <v>0</v>
      </c>
    </row>
    <row r="84" spans="1:14" x14ac:dyDescent="0.25">
      <c r="A84" s="6" t="s">
        <v>59</v>
      </c>
      <c r="B84" t="s">
        <v>15</v>
      </c>
      <c r="C84" t="s">
        <v>251</v>
      </c>
      <c r="E84" s="7">
        <v>45769.601111111115</v>
      </c>
      <c r="F84" t="b">
        <v>1</v>
      </c>
      <c r="G84" s="6" t="s">
        <v>123</v>
      </c>
      <c r="H84" s="6" t="s">
        <v>211</v>
      </c>
      <c r="I84" s="6" t="s">
        <v>250</v>
      </c>
      <c r="J84">
        <v>0</v>
      </c>
      <c r="K84" s="6" t="s">
        <v>212</v>
      </c>
      <c r="L84" t="b">
        <v>0</v>
      </c>
      <c r="M84" t="b">
        <v>0</v>
      </c>
      <c r="N84" t="b">
        <v>0</v>
      </c>
    </row>
    <row r="85" spans="1:14" x14ac:dyDescent="0.25">
      <c r="A85" s="6" t="s">
        <v>59</v>
      </c>
      <c r="B85" t="s">
        <v>16</v>
      </c>
      <c r="C85" t="s">
        <v>251</v>
      </c>
      <c r="E85" s="7">
        <v>45769.601111111115</v>
      </c>
      <c r="F85" t="b">
        <v>1</v>
      </c>
      <c r="G85" s="6" t="s">
        <v>124</v>
      </c>
      <c r="H85" s="6" t="s">
        <v>211</v>
      </c>
      <c r="I85" s="6" t="s">
        <v>250</v>
      </c>
      <c r="J85">
        <v>0</v>
      </c>
      <c r="K85" s="6" t="s">
        <v>212</v>
      </c>
      <c r="L85" t="b">
        <v>0</v>
      </c>
      <c r="M85" t="b">
        <v>0</v>
      </c>
      <c r="N85" t="b">
        <v>0</v>
      </c>
    </row>
    <row r="86" spans="1:14" x14ac:dyDescent="0.25">
      <c r="A86" s="6" t="s">
        <v>59</v>
      </c>
      <c r="B86" t="s">
        <v>17</v>
      </c>
      <c r="C86" t="s">
        <v>251</v>
      </c>
      <c r="E86" s="7">
        <v>45769.601111111115</v>
      </c>
      <c r="F86" t="b">
        <v>1</v>
      </c>
      <c r="G86" s="6" t="s">
        <v>125</v>
      </c>
      <c r="H86" s="6" t="s">
        <v>211</v>
      </c>
      <c r="I86" s="6" t="s">
        <v>250</v>
      </c>
      <c r="J86">
        <v>0</v>
      </c>
      <c r="K86" s="6" t="s">
        <v>212</v>
      </c>
      <c r="L86" t="b">
        <v>0</v>
      </c>
      <c r="M86" t="b">
        <v>0</v>
      </c>
      <c r="N86" t="b">
        <v>0</v>
      </c>
    </row>
    <row r="87" spans="1:14" x14ac:dyDescent="0.25">
      <c r="A87" s="6" t="s">
        <v>59</v>
      </c>
      <c r="B87" t="s">
        <v>18</v>
      </c>
      <c r="C87" t="s">
        <v>251</v>
      </c>
      <c r="E87" s="7">
        <v>45769.601111111115</v>
      </c>
      <c r="F87" t="b">
        <v>1</v>
      </c>
      <c r="G87" s="6" t="s">
        <v>126</v>
      </c>
      <c r="H87" s="6" t="s">
        <v>211</v>
      </c>
      <c r="I87" s="6" t="s">
        <v>250</v>
      </c>
      <c r="J87">
        <v>0</v>
      </c>
      <c r="K87" s="6" t="s">
        <v>212</v>
      </c>
      <c r="L87" t="b">
        <v>0</v>
      </c>
      <c r="M87" t="b">
        <v>0</v>
      </c>
      <c r="N87" t="b">
        <v>0</v>
      </c>
    </row>
    <row r="88" spans="1:14" x14ac:dyDescent="0.25">
      <c r="A88" s="6" t="s">
        <v>59</v>
      </c>
      <c r="B88" t="s">
        <v>19</v>
      </c>
      <c r="C88" t="s">
        <v>251</v>
      </c>
      <c r="E88" s="7">
        <v>45769.601111111115</v>
      </c>
      <c r="F88" t="b">
        <v>1</v>
      </c>
      <c r="G88" s="6" t="s">
        <v>127</v>
      </c>
      <c r="H88" s="6" t="s">
        <v>211</v>
      </c>
      <c r="I88" s="6" t="s">
        <v>250</v>
      </c>
      <c r="J88">
        <v>0</v>
      </c>
      <c r="K88" s="6" t="s">
        <v>212</v>
      </c>
      <c r="L88" t="b">
        <v>0</v>
      </c>
      <c r="M88" t="b">
        <v>0</v>
      </c>
      <c r="N88" t="b">
        <v>0</v>
      </c>
    </row>
    <row r="89" spans="1:14" x14ac:dyDescent="0.25">
      <c r="A89" s="6" t="s">
        <v>59</v>
      </c>
      <c r="B89" t="s">
        <v>20</v>
      </c>
      <c r="C89" t="s">
        <v>251</v>
      </c>
      <c r="E89" s="7">
        <v>45769.601111111115</v>
      </c>
      <c r="F89" t="b">
        <v>1</v>
      </c>
      <c r="G89" s="6" t="s">
        <v>128</v>
      </c>
      <c r="H89" s="6" t="s">
        <v>211</v>
      </c>
      <c r="I89" s="6" t="s">
        <v>250</v>
      </c>
      <c r="J89">
        <v>0</v>
      </c>
      <c r="K89" s="6" t="s">
        <v>212</v>
      </c>
      <c r="L89" t="b">
        <v>0</v>
      </c>
      <c r="M89" t="b">
        <v>0</v>
      </c>
      <c r="N89" t="b">
        <v>0</v>
      </c>
    </row>
    <row r="90" spans="1:14" x14ac:dyDescent="0.25">
      <c r="A90" s="6" t="s">
        <v>59</v>
      </c>
      <c r="B90" t="s">
        <v>21</v>
      </c>
      <c r="C90" t="s">
        <v>251</v>
      </c>
      <c r="E90" s="7">
        <v>45769.601111111115</v>
      </c>
      <c r="F90" t="b">
        <v>1</v>
      </c>
      <c r="G90" s="6" t="s">
        <v>129</v>
      </c>
      <c r="H90" s="6" t="s">
        <v>211</v>
      </c>
      <c r="I90" s="6" t="s">
        <v>250</v>
      </c>
      <c r="J90">
        <v>0</v>
      </c>
      <c r="K90" s="6" t="s">
        <v>212</v>
      </c>
      <c r="L90" t="b">
        <v>0</v>
      </c>
      <c r="M90" t="b">
        <v>0</v>
      </c>
      <c r="N90" t="b">
        <v>0</v>
      </c>
    </row>
    <row r="91" spans="1:14" x14ac:dyDescent="0.25">
      <c r="A91" s="6" t="s">
        <v>59</v>
      </c>
      <c r="B91" t="s">
        <v>22</v>
      </c>
      <c r="C91" t="s">
        <v>251</v>
      </c>
      <c r="E91" s="7">
        <v>45769.601111111115</v>
      </c>
      <c r="F91" t="b">
        <v>1</v>
      </c>
      <c r="G91" s="6" t="s">
        <v>130</v>
      </c>
      <c r="H91" s="6" t="s">
        <v>211</v>
      </c>
      <c r="I91" s="6" t="s">
        <v>250</v>
      </c>
      <c r="J91">
        <v>0</v>
      </c>
      <c r="K91" s="6" t="s">
        <v>212</v>
      </c>
      <c r="L91" t="b">
        <v>0</v>
      </c>
      <c r="M91" t="b">
        <v>0</v>
      </c>
      <c r="N91" t="b">
        <v>0</v>
      </c>
    </row>
    <row r="92" spans="1:14" x14ac:dyDescent="0.25">
      <c r="A92" s="6" t="s">
        <v>59</v>
      </c>
      <c r="B92" t="s">
        <v>23</v>
      </c>
      <c r="C92" t="s">
        <v>251</v>
      </c>
      <c r="E92" s="7">
        <v>45769.601111111115</v>
      </c>
      <c r="F92" t="b">
        <v>1</v>
      </c>
      <c r="G92" s="6" t="s">
        <v>131</v>
      </c>
      <c r="H92" s="6" t="s">
        <v>211</v>
      </c>
      <c r="I92" s="6" t="s">
        <v>250</v>
      </c>
      <c r="J92">
        <v>0</v>
      </c>
      <c r="K92" s="6" t="s">
        <v>212</v>
      </c>
      <c r="L92" t="b">
        <v>0</v>
      </c>
      <c r="M92" t="b">
        <v>0</v>
      </c>
      <c r="N92" t="b">
        <v>0</v>
      </c>
    </row>
    <row r="93" spans="1:14" x14ac:dyDescent="0.25">
      <c r="A93" s="6" t="s">
        <v>59</v>
      </c>
      <c r="B93" t="s">
        <v>24</v>
      </c>
      <c r="C93" t="s">
        <v>251</v>
      </c>
      <c r="E93" s="7">
        <v>45769.601111111115</v>
      </c>
      <c r="F93" t="b">
        <v>1</v>
      </c>
      <c r="G93" s="6" t="s">
        <v>132</v>
      </c>
      <c r="H93" s="6" t="s">
        <v>211</v>
      </c>
      <c r="I93" s="6" t="s">
        <v>250</v>
      </c>
      <c r="J93">
        <v>0</v>
      </c>
      <c r="K93" s="6" t="s">
        <v>212</v>
      </c>
      <c r="L93" t="b">
        <v>0</v>
      </c>
      <c r="M93" t="b">
        <v>0</v>
      </c>
      <c r="N93" t="b">
        <v>0</v>
      </c>
    </row>
    <row r="94" spans="1:14" x14ac:dyDescent="0.25">
      <c r="A94" s="6" t="s">
        <v>59</v>
      </c>
      <c r="B94" t="s">
        <v>25</v>
      </c>
      <c r="C94" t="s">
        <v>251</v>
      </c>
      <c r="E94" s="7">
        <v>45769.601111111115</v>
      </c>
      <c r="F94" t="b">
        <v>1</v>
      </c>
      <c r="G94" s="6" t="s">
        <v>133</v>
      </c>
      <c r="H94" s="6" t="s">
        <v>211</v>
      </c>
      <c r="I94" s="6" t="s">
        <v>250</v>
      </c>
      <c r="J94">
        <v>0</v>
      </c>
      <c r="K94" s="6" t="s">
        <v>212</v>
      </c>
      <c r="L94" t="b">
        <v>0</v>
      </c>
      <c r="M94" t="b">
        <v>0</v>
      </c>
      <c r="N94" t="b">
        <v>0</v>
      </c>
    </row>
    <row r="95" spans="1:14" x14ac:dyDescent="0.25">
      <c r="A95" s="6" t="s">
        <v>59</v>
      </c>
      <c r="B95" t="s">
        <v>26</v>
      </c>
      <c r="C95" t="s">
        <v>251</v>
      </c>
      <c r="E95" s="7">
        <v>45769.601111111115</v>
      </c>
      <c r="F95" t="b">
        <v>1</v>
      </c>
      <c r="G95" s="6" t="s">
        <v>134</v>
      </c>
      <c r="H95" s="6" t="s">
        <v>211</v>
      </c>
      <c r="I95" s="6" t="s">
        <v>250</v>
      </c>
      <c r="J95">
        <v>0</v>
      </c>
      <c r="K95" s="6" t="s">
        <v>212</v>
      </c>
      <c r="L95" t="b">
        <v>0</v>
      </c>
      <c r="M95" t="b">
        <v>0</v>
      </c>
      <c r="N95" t="b">
        <v>0</v>
      </c>
    </row>
    <row r="96" spans="1:14" x14ac:dyDescent="0.25">
      <c r="A96" s="6" t="s">
        <v>59</v>
      </c>
      <c r="B96" t="s">
        <v>27</v>
      </c>
      <c r="C96" t="s">
        <v>251</v>
      </c>
      <c r="E96" s="7">
        <v>45769.601111111115</v>
      </c>
      <c r="F96" t="b">
        <v>1</v>
      </c>
      <c r="G96" s="6" t="s">
        <v>135</v>
      </c>
      <c r="H96" s="6" t="s">
        <v>211</v>
      </c>
      <c r="I96" s="6" t="s">
        <v>250</v>
      </c>
      <c r="J96">
        <v>0</v>
      </c>
      <c r="K96" s="6" t="s">
        <v>212</v>
      </c>
      <c r="L96" t="b">
        <v>0</v>
      </c>
      <c r="M96" t="b">
        <v>0</v>
      </c>
      <c r="N96" t="b">
        <v>0</v>
      </c>
    </row>
    <row r="97" spans="1:14" x14ac:dyDescent="0.25">
      <c r="A97" s="6" t="s">
        <v>59</v>
      </c>
      <c r="B97" t="s">
        <v>28</v>
      </c>
      <c r="C97" t="s">
        <v>251</v>
      </c>
      <c r="E97" s="7">
        <v>45769.601111111115</v>
      </c>
      <c r="F97" t="b">
        <v>1</v>
      </c>
      <c r="G97" s="6" t="s">
        <v>136</v>
      </c>
      <c r="H97" s="6" t="s">
        <v>211</v>
      </c>
      <c r="I97" s="6" t="s">
        <v>250</v>
      </c>
      <c r="J97">
        <v>0</v>
      </c>
      <c r="K97" s="6" t="s">
        <v>212</v>
      </c>
      <c r="L97" t="b">
        <v>0</v>
      </c>
      <c r="M97" t="b">
        <v>0</v>
      </c>
      <c r="N97" t="b">
        <v>0</v>
      </c>
    </row>
    <row r="98" spans="1:14" x14ac:dyDescent="0.25">
      <c r="A98" s="6" t="s">
        <v>59</v>
      </c>
      <c r="B98" t="s">
        <v>29</v>
      </c>
      <c r="C98" t="s">
        <v>251</v>
      </c>
      <c r="E98" s="7">
        <v>45769.601111111115</v>
      </c>
      <c r="F98" t="b">
        <v>1</v>
      </c>
      <c r="G98" s="6" t="s">
        <v>137</v>
      </c>
      <c r="H98" s="6" t="s">
        <v>211</v>
      </c>
      <c r="I98" s="6" t="s">
        <v>250</v>
      </c>
      <c r="J98">
        <v>0</v>
      </c>
      <c r="K98" s="6" t="s">
        <v>212</v>
      </c>
      <c r="L98" t="b">
        <v>0</v>
      </c>
      <c r="M98" t="b">
        <v>0</v>
      </c>
      <c r="N98" t="b">
        <v>0</v>
      </c>
    </row>
    <row r="99" spans="1:14" x14ac:dyDescent="0.25">
      <c r="A99" s="6" t="s">
        <v>59</v>
      </c>
      <c r="B99" t="s">
        <v>30</v>
      </c>
      <c r="C99" t="s">
        <v>251</v>
      </c>
      <c r="E99" s="7">
        <v>45769.601111111115</v>
      </c>
      <c r="F99" t="b">
        <v>1</v>
      </c>
      <c r="G99" s="6" t="s">
        <v>138</v>
      </c>
      <c r="H99" s="6" t="s">
        <v>211</v>
      </c>
      <c r="I99" s="6" t="s">
        <v>250</v>
      </c>
      <c r="J99">
        <v>0</v>
      </c>
      <c r="K99" s="6" t="s">
        <v>212</v>
      </c>
      <c r="L99" t="b">
        <v>0</v>
      </c>
      <c r="M99" t="b">
        <v>0</v>
      </c>
      <c r="N99" t="b">
        <v>0</v>
      </c>
    </row>
    <row r="100" spans="1:14" x14ac:dyDescent="0.25">
      <c r="A100" s="6" t="s">
        <v>59</v>
      </c>
      <c r="B100" t="s">
        <v>31</v>
      </c>
      <c r="C100" t="s">
        <v>251</v>
      </c>
      <c r="E100" s="7">
        <v>45769.601111111115</v>
      </c>
      <c r="F100" t="b">
        <v>1</v>
      </c>
      <c r="G100" s="6" t="s">
        <v>139</v>
      </c>
      <c r="H100" s="6" t="s">
        <v>211</v>
      </c>
      <c r="I100" s="6" t="s">
        <v>250</v>
      </c>
      <c r="J100">
        <v>0</v>
      </c>
      <c r="K100" s="6" t="s">
        <v>212</v>
      </c>
      <c r="L100" t="b">
        <v>0</v>
      </c>
      <c r="M100" t="b">
        <v>0</v>
      </c>
      <c r="N100" t="b">
        <v>0</v>
      </c>
    </row>
    <row r="101" spans="1:14" x14ac:dyDescent="0.25">
      <c r="A101" s="6" t="s">
        <v>59</v>
      </c>
      <c r="B101" t="s">
        <v>32</v>
      </c>
      <c r="C101" t="s">
        <v>251</v>
      </c>
      <c r="E101" s="7">
        <v>45769.601111111115</v>
      </c>
      <c r="F101" t="b">
        <v>1</v>
      </c>
      <c r="G101" s="6" t="s">
        <v>140</v>
      </c>
      <c r="H101" s="6" t="s">
        <v>211</v>
      </c>
      <c r="I101" s="6" t="s">
        <v>250</v>
      </c>
      <c r="J101">
        <v>0</v>
      </c>
      <c r="K101" s="6" t="s">
        <v>212</v>
      </c>
      <c r="L101" t="b">
        <v>0</v>
      </c>
      <c r="M101" t="b">
        <v>0</v>
      </c>
      <c r="N101" t="b">
        <v>0</v>
      </c>
    </row>
    <row r="102" spans="1:14" x14ac:dyDescent="0.25">
      <c r="A102" s="6" t="s">
        <v>59</v>
      </c>
      <c r="B102" t="s">
        <v>33</v>
      </c>
      <c r="C102" t="s">
        <v>251</v>
      </c>
      <c r="E102" s="7">
        <v>45769.601111111115</v>
      </c>
      <c r="F102" t="b">
        <v>1</v>
      </c>
      <c r="G102" s="6" t="s">
        <v>141</v>
      </c>
      <c r="H102" s="6" t="s">
        <v>211</v>
      </c>
      <c r="I102" s="6" t="s">
        <v>250</v>
      </c>
      <c r="J102">
        <v>0</v>
      </c>
      <c r="K102" s="6" t="s">
        <v>212</v>
      </c>
      <c r="L102" t="b">
        <v>0</v>
      </c>
      <c r="M102" t="b">
        <v>0</v>
      </c>
      <c r="N102" t="b">
        <v>0</v>
      </c>
    </row>
    <row r="103" spans="1:14" x14ac:dyDescent="0.25">
      <c r="A103" s="6" t="s">
        <v>59</v>
      </c>
      <c r="B103" t="s">
        <v>34</v>
      </c>
      <c r="C103" t="s">
        <v>251</v>
      </c>
      <c r="E103" s="7">
        <v>45769.601111111115</v>
      </c>
      <c r="F103" t="b">
        <v>1</v>
      </c>
      <c r="G103" s="6" t="s">
        <v>142</v>
      </c>
      <c r="H103" s="6" t="s">
        <v>211</v>
      </c>
      <c r="I103" s="6" t="s">
        <v>250</v>
      </c>
      <c r="J103">
        <v>0</v>
      </c>
      <c r="K103" s="6" t="s">
        <v>212</v>
      </c>
      <c r="L103" t="b">
        <v>0</v>
      </c>
      <c r="M103" t="b">
        <v>0</v>
      </c>
      <c r="N103" t="b">
        <v>0</v>
      </c>
    </row>
    <row r="104" spans="1:14" x14ac:dyDescent="0.25">
      <c r="A104" s="6" t="s">
        <v>59</v>
      </c>
      <c r="B104" t="s">
        <v>35</v>
      </c>
      <c r="C104" t="s">
        <v>251</v>
      </c>
      <c r="E104" s="7">
        <v>45769.601111111115</v>
      </c>
      <c r="F104" t="b">
        <v>1</v>
      </c>
      <c r="G104" s="6" t="s">
        <v>143</v>
      </c>
      <c r="H104" s="6" t="s">
        <v>211</v>
      </c>
      <c r="I104" s="6" t="s">
        <v>250</v>
      </c>
      <c r="J104">
        <v>0</v>
      </c>
      <c r="K104" s="6" t="s">
        <v>212</v>
      </c>
      <c r="L104" t="b">
        <v>0</v>
      </c>
      <c r="M104" t="b">
        <v>0</v>
      </c>
      <c r="N104" t="b">
        <v>0</v>
      </c>
    </row>
    <row r="105" spans="1:14" x14ac:dyDescent="0.25">
      <c r="A105" s="6"/>
      <c r="E105" s="7"/>
      <c r="G105" s="6"/>
      <c r="H105" s="6"/>
      <c r="I105" s="6"/>
      <c r="K105" s="6"/>
    </row>
    <row r="106" spans="1:14" x14ac:dyDescent="0.25">
      <c r="A106" s="6"/>
      <c r="E106" s="7"/>
      <c r="G106" s="6"/>
      <c r="H106" s="6"/>
      <c r="I106" s="6"/>
      <c r="K106" s="6"/>
    </row>
    <row r="107" spans="1:14" x14ac:dyDescent="0.25">
      <c r="A107" s="6"/>
      <c r="E107" s="7"/>
      <c r="G107" s="6"/>
      <c r="H107" s="6"/>
      <c r="I107" s="6"/>
      <c r="K107" s="6"/>
    </row>
    <row r="108" spans="1:14" x14ac:dyDescent="0.25">
      <c r="A108" s="6"/>
      <c r="E108" s="7"/>
      <c r="G108" s="6"/>
      <c r="H108" s="6"/>
      <c r="I108" s="6"/>
      <c r="K108" s="6"/>
    </row>
    <row r="109" spans="1:14" x14ac:dyDescent="0.25">
      <c r="A109" s="6"/>
      <c r="E109" s="7"/>
      <c r="G109" s="6"/>
      <c r="H109" s="6"/>
      <c r="I109" s="6"/>
      <c r="K109" s="6"/>
    </row>
    <row r="110" spans="1:14" x14ac:dyDescent="0.25">
      <c r="A110" s="6"/>
      <c r="D110" s="2"/>
      <c r="E110" s="7"/>
      <c r="G110" s="6"/>
      <c r="H110" s="6"/>
      <c r="I110" s="6"/>
      <c r="K110" s="6"/>
    </row>
    <row r="111" spans="1:14" x14ac:dyDescent="0.25">
      <c r="A111" s="6"/>
      <c r="E111" s="7"/>
      <c r="G111" s="6"/>
      <c r="H111" s="6"/>
      <c r="I111" s="6"/>
      <c r="K111" s="6"/>
    </row>
    <row r="112" spans="1:14" x14ac:dyDescent="0.25">
      <c r="A112" s="6"/>
      <c r="E112" s="7"/>
      <c r="G112" s="6"/>
      <c r="H112" s="6"/>
      <c r="I112" s="6"/>
      <c r="K112" s="6"/>
    </row>
    <row r="113" spans="1:11" x14ac:dyDescent="0.25">
      <c r="A113" s="6"/>
      <c r="E113" s="7"/>
      <c r="G113" s="6"/>
      <c r="H113" s="6"/>
      <c r="I113" s="6"/>
      <c r="K113" s="6"/>
    </row>
    <row r="114" spans="1:11" x14ac:dyDescent="0.25">
      <c r="A114" s="6"/>
      <c r="E114" s="7"/>
      <c r="G114" s="6"/>
      <c r="H114" s="6"/>
      <c r="I114" s="6"/>
      <c r="K114" s="6"/>
    </row>
    <row r="115" spans="1:11" x14ac:dyDescent="0.25">
      <c r="A115" s="6"/>
      <c r="E115" s="7"/>
      <c r="G115" s="6"/>
      <c r="H115" s="6"/>
      <c r="I115" s="6"/>
      <c r="K115" s="6"/>
    </row>
    <row r="116" spans="1:11" x14ac:dyDescent="0.25">
      <c r="A116" s="6"/>
      <c r="E116" s="7"/>
      <c r="G116" s="6"/>
      <c r="H116" s="6"/>
      <c r="I116" s="6"/>
      <c r="K116" s="6"/>
    </row>
    <row r="117" spans="1:11" x14ac:dyDescent="0.25">
      <c r="A117" s="6"/>
      <c r="E117" s="7"/>
      <c r="G117" s="6"/>
      <c r="H117" s="6"/>
      <c r="I117" s="6"/>
      <c r="K117" s="6"/>
    </row>
    <row r="118" spans="1:11" x14ac:dyDescent="0.25">
      <c r="A118" s="6"/>
      <c r="E118" s="7"/>
      <c r="G118" s="6"/>
      <c r="H118" s="6"/>
      <c r="I118" s="6"/>
      <c r="K118" s="6"/>
    </row>
    <row r="119" spans="1:11" x14ac:dyDescent="0.25">
      <c r="A119" s="6"/>
      <c r="E119" s="7"/>
      <c r="G119" s="6"/>
      <c r="H119" s="6"/>
      <c r="I119" s="6"/>
      <c r="K119" s="6"/>
    </row>
    <row r="120" spans="1:11" x14ac:dyDescent="0.25">
      <c r="A120" s="6"/>
      <c r="E120" s="7"/>
      <c r="G120" s="6"/>
      <c r="H120" s="6"/>
      <c r="I120" s="6"/>
      <c r="K120" s="6"/>
    </row>
    <row r="121" spans="1:11" x14ac:dyDescent="0.25">
      <c r="A121" s="6"/>
      <c r="E121" s="7"/>
      <c r="G121" s="6"/>
      <c r="H121" s="6"/>
      <c r="I121" s="6"/>
      <c r="K121" s="6"/>
    </row>
    <row r="122" spans="1:11" x14ac:dyDescent="0.25">
      <c r="A122" s="6"/>
      <c r="E122" s="7"/>
      <c r="G122" s="6"/>
      <c r="H122" s="6"/>
      <c r="I122" s="6"/>
      <c r="K122" s="6"/>
    </row>
    <row r="123" spans="1:11" x14ac:dyDescent="0.25">
      <c r="A123" s="6"/>
      <c r="E123" s="7"/>
      <c r="G123" s="6"/>
      <c r="H123" s="6"/>
      <c r="I123" s="6"/>
      <c r="K123" s="6"/>
    </row>
    <row r="124" spans="1:11" x14ac:dyDescent="0.25">
      <c r="A124" s="6"/>
      <c r="E124" s="7"/>
      <c r="G124" s="6"/>
      <c r="H124" s="6"/>
      <c r="I124" s="6"/>
      <c r="K124" s="6"/>
    </row>
    <row r="125" spans="1:11" x14ac:dyDescent="0.25">
      <c r="A125" s="6"/>
      <c r="E125" s="7"/>
      <c r="G125" s="6"/>
      <c r="H125" s="6"/>
      <c r="I125" s="6"/>
      <c r="K125" s="6"/>
    </row>
    <row r="126" spans="1:11" x14ac:dyDescent="0.25">
      <c r="A126" s="6"/>
      <c r="E126" s="7"/>
      <c r="G126" s="6"/>
      <c r="H126" s="6"/>
      <c r="I126" s="6"/>
      <c r="K126" s="6"/>
    </row>
    <row r="127" spans="1:11" x14ac:dyDescent="0.25">
      <c r="A127" s="6"/>
      <c r="E127" s="7"/>
      <c r="G127" s="6"/>
      <c r="H127" s="6"/>
      <c r="I127" s="6"/>
      <c r="K127" s="6"/>
    </row>
    <row r="128" spans="1:11" x14ac:dyDescent="0.25">
      <c r="A128" s="6"/>
      <c r="E128" s="7"/>
      <c r="G128" s="6"/>
      <c r="H128" s="6"/>
      <c r="I128" s="6"/>
      <c r="K128" s="6"/>
    </row>
    <row r="129" spans="1:11" x14ac:dyDescent="0.25">
      <c r="A129" s="6"/>
      <c r="E129" s="7"/>
      <c r="G129" s="6"/>
      <c r="H129" s="6"/>
      <c r="I129" s="6"/>
      <c r="K129" s="6"/>
    </row>
    <row r="130" spans="1:11" x14ac:dyDescent="0.25">
      <c r="A130" s="6"/>
      <c r="E130" s="7"/>
      <c r="G130" s="6"/>
      <c r="H130" s="6"/>
      <c r="I130" s="6"/>
      <c r="K130" s="6"/>
    </row>
    <row r="131" spans="1:11" x14ac:dyDescent="0.25">
      <c r="A131" s="6"/>
      <c r="E131" s="7"/>
      <c r="G131" s="6"/>
      <c r="H131" s="6"/>
      <c r="I131" s="6"/>
      <c r="K131" s="6"/>
    </row>
    <row r="132" spans="1:11" x14ac:dyDescent="0.25">
      <c r="A132" s="6"/>
      <c r="E132" s="7"/>
      <c r="G132" s="6"/>
      <c r="H132" s="6"/>
      <c r="I132" s="6"/>
      <c r="K132" s="6"/>
    </row>
    <row r="133" spans="1:11" x14ac:dyDescent="0.25">
      <c r="A133" s="6"/>
      <c r="E133" s="7"/>
      <c r="G133" s="6"/>
      <c r="H133" s="6"/>
      <c r="I133" s="6"/>
      <c r="K133" s="6"/>
    </row>
    <row r="134" spans="1:11" x14ac:dyDescent="0.25">
      <c r="A134" s="6"/>
      <c r="E134" s="7"/>
      <c r="G134" s="6"/>
      <c r="H134" s="6"/>
      <c r="I134" s="6"/>
      <c r="K134" s="6"/>
    </row>
    <row r="135" spans="1:11" x14ac:dyDescent="0.25">
      <c r="A135" s="6"/>
      <c r="E135" s="7"/>
      <c r="G135" s="6"/>
      <c r="H135" s="6"/>
      <c r="I135" s="6"/>
      <c r="K135" s="6"/>
    </row>
    <row r="136" spans="1:11" x14ac:dyDescent="0.25">
      <c r="A136" s="6"/>
      <c r="E136" s="7"/>
      <c r="G136" s="6"/>
      <c r="H136" s="6"/>
      <c r="I136" s="6"/>
      <c r="K136" s="6"/>
    </row>
    <row r="137" spans="1:11" x14ac:dyDescent="0.25">
      <c r="A137" s="6"/>
      <c r="E137" s="7"/>
      <c r="G137" s="6"/>
      <c r="H137" s="6"/>
      <c r="I137" s="6"/>
      <c r="K137" s="6"/>
    </row>
    <row r="138" spans="1:11" x14ac:dyDescent="0.25">
      <c r="A138" s="6"/>
      <c r="E138" s="7"/>
      <c r="G138" s="6"/>
      <c r="H138" s="6"/>
      <c r="I138" s="6"/>
      <c r="K138" s="6"/>
    </row>
    <row r="139" spans="1:11" x14ac:dyDescent="0.25">
      <c r="A139" s="6"/>
      <c r="D139" s="2"/>
      <c r="E139" s="7"/>
      <c r="G139" s="6"/>
      <c r="H139" s="6"/>
      <c r="I139" s="6"/>
      <c r="K139" s="6"/>
    </row>
    <row r="140" spans="1:11" x14ac:dyDescent="0.25">
      <c r="A140" s="6"/>
      <c r="D140" s="2"/>
      <c r="E140" s="7"/>
      <c r="G140" s="6"/>
      <c r="H140" s="6"/>
      <c r="I140" s="6"/>
      <c r="K140" s="6"/>
    </row>
    <row r="141" spans="1:11" x14ac:dyDescent="0.25">
      <c r="A141" s="6"/>
      <c r="D141" s="2"/>
      <c r="E141" s="7"/>
      <c r="G141" s="6"/>
      <c r="H141" s="6"/>
      <c r="I141" s="6"/>
      <c r="K141" s="6"/>
    </row>
    <row r="142" spans="1:11" x14ac:dyDescent="0.25">
      <c r="A142" s="6"/>
      <c r="E142" s="7"/>
      <c r="G142" s="6"/>
      <c r="H142" s="6"/>
      <c r="I142" s="6"/>
      <c r="K142" s="6"/>
    </row>
    <row r="143" spans="1:11" x14ac:dyDescent="0.25">
      <c r="A143" s="6"/>
      <c r="E143" s="7"/>
      <c r="G143" s="6"/>
      <c r="H143" s="6"/>
      <c r="I143" s="6"/>
      <c r="K143" s="6"/>
    </row>
    <row r="144" spans="1:11" x14ac:dyDescent="0.25">
      <c r="A144" s="6"/>
      <c r="D144" s="2"/>
      <c r="E144" s="7"/>
      <c r="G144" s="6"/>
      <c r="H144" s="6"/>
      <c r="I144" s="6"/>
      <c r="K144" s="6"/>
    </row>
    <row r="145" spans="1:11" x14ac:dyDescent="0.25">
      <c r="A145" s="6"/>
      <c r="D145" s="2"/>
      <c r="E145" s="7"/>
      <c r="G145" s="6"/>
      <c r="H145" s="6"/>
      <c r="I145" s="6"/>
      <c r="K145" s="6"/>
    </row>
    <row r="146" spans="1:11" x14ac:dyDescent="0.25">
      <c r="A146" s="6"/>
      <c r="D146" s="2"/>
      <c r="E146" s="7"/>
      <c r="G146" s="6"/>
      <c r="H146" s="6"/>
      <c r="I146" s="6"/>
      <c r="K146" s="6"/>
    </row>
    <row r="147" spans="1:11" x14ac:dyDescent="0.25">
      <c r="A147" s="6"/>
      <c r="D147" s="2"/>
      <c r="E147" s="7"/>
      <c r="G147" s="6"/>
      <c r="H147" s="6"/>
      <c r="I147" s="6"/>
      <c r="K147" s="6"/>
    </row>
    <row r="148" spans="1:11" x14ac:dyDescent="0.25">
      <c r="A148" s="6"/>
      <c r="E148" s="7"/>
      <c r="G148" s="6"/>
      <c r="H148" s="6"/>
      <c r="I148" s="6"/>
      <c r="K148" s="6"/>
    </row>
    <row r="149" spans="1:11" x14ac:dyDescent="0.25">
      <c r="A149" s="6"/>
      <c r="E149" s="7"/>
      <c r="G149" s="6"/>
      <c r="H149" s="6"/>
      <c r="I149" s="6"/>
      <c r="K149" s="6"/>
    </row>
    <row r="150" spans="1:11" x14ac:dyDescent="0.25">
      <c r="A150" s="6"/>
      <c r="D150" s="2"/>
      <c r="E150" s="7"/>
      <c r="G150" s="6"/>
      <c r="H150" s="6"/>
      <c r="I150" s="6"/>
      <c r="K150" s="6"/>
    </row>
    <row r="151" spans="1:11" x14ac:dyDescent="0.25">
      <c r="A151" s="6"/>
      <c r="D151" s="2"/>
      <c r="E151" s="7"/>
      <c r="G151" s="6"/>
      <c r="H151" s="6"/>
      <c r="I151" s="6"/>
      <c r="K151" s="6"/>
    </row>
    <row r="152" spans="1:11" x14ac:dyDescent="0.25">
      <c r="A152" s="6"/>
      <c r="D152" s="2"/>
      <c r="E152" s="7"/>
      <c r="G152" s="6"/>
      <c r="H152" s="6"/>
      <c r="I152" s="6"/>
      <c r="K152" s="6"/>
    </row>
    <row r="153" spans="1:11" x14ac:dyDescent="0.25">
      <c r="A153" s="6"/>
      <c r="E153" s="7"/>
      <c r="G153" s="6"/>
      <c r="H153" s="6"/>
      <c r="I153" s="6"/>
      <c r="K153" s="6"/>
    </row>
    <row r="154" spans="1:11" x14ac:dyDescent="0.25">
      <c r="A154" s="6"/>
      <c r="E154" s="7"/>
      <c r="G154" s="6"/>
      <c r="H154" s="6"/>
      <c r="I154" s="6"/>
      <c r="K154" s="6"/>
    </row>
    <row r="155" spans="1:11" x14ac:dyDescent="0.25">
      <c r="A155" s="6"/>
      <c r="E155" s="7"/>
      <c r="G155" s="6"/>
      <c r="H155" s="6"/>
      <c r="I155" s="6"/>
      <c r="K155" s="6"/>
    </row>
    <row r="156" spans="1:11" x14ac:dyDescent="0.25">
      <c r="A156" s="6"/>
      <c r="E156" s="7"/>
      <c r="G156" s="6"/>
      <c r="H156" s="6"/>
      <c r="I156" s="6"/>
      <c r="K156" s="6"/>
    </row>
    <row r="157" spans="1:11" x14ac:dyDescent="0.25">
      <c r="A157" s="6"/>
      <c r="E157" s="7"/>
      <c r="G157" s="6"/>
      <c r="H157" s="6"/>
      <c r="I157" s="6"/>
      <c r="K157" s="6"/>
    </row>
    <row r="158" spans="1:11" x14ac:dyDescent="0.25">
      <c r="A158" s="6"/>
      <c r="E158" s="7"/>
      <c r="G158" s="6"/>
      <c r="H158" s="6"/>
      <c r="I158" s="6"/>
      <c r="K158" s="6"/>
    </row>
    <row r="159" spans="1:11" x14ac:dyDescent="0.25">
      <c r="A159" s="6"/>
      <c r="E159" s="7"/>
      <c r="G159" s="6"/>
      <c r="H159" s="6"/>
      <c r="I159" s="6"/>
      <c r="K159" s="6"/>
    </row>
    <row r="160" spans="1:11" x14ac:dyDescent="0.25">
      <c r="A160" s="6"/>
      <c r="D160" s="19"/>
      <c r="E160" s="7"/>
      <c r="G160" s="6"/>
      <c r="H160" s="6"/>
      <c r="I160" s="6"/>
      <c r="K160" s="6"/>
    </row>
    <row r="161" spans="1:11" x14ac:dyDescent="0.25">
      <c r="A161" s="6"/>
      <c r="E161" s="7"/>
      <c r="G161" s="6"/>
      <c r="H161" s="6"/>
      <c r="I161" s="6"/>
      <c r="K161" s="6"/>
    </row>
    <row r="162" spans="1:11" x14ac:dyDescent="0.25">
      <c r="A162" s="6"/>
      <c r="E162" s="7"/>
      <c r="G162" s="6"/>
      <c r="H162" s="6"/>
      <c r="I162" s="6"/>
      <c r="K162" s="6"/>
    </row>
    <row r="163" spans="1:11" x14ac:dyDescent="0.25">
      <c r="A163" s="6"/>
      <c r="E163" s="7"/>
      <c r="G163" s="6"/>
      <c r="H163" s="6"/>
      <c r="I163" s="6"/>
      <c r="K163" s="6"/>
    </row>
    <row r="164" spans="1:11" x14ac:dyDescent="0.25">
      <c r="A164" s="6"/>
      <c r="E164" s="7"/>
      <c r="G164" s="6"/>
      <c r="H164" s="6"/>
      <c r="I164" s="6"/>
      <c r="K164" s="6"/>
    </row>
    <row r="165" spans="1:11" x14ac:dyDescent="0.25">
      <c r="A165" s="6"/>
      <c r="D165" s="2"/>
      <c r="E165" s="7"/>
      <c r="G165" s="6"/>
      <c r="H165" s="6"/>
      <c r="I165" s="6"/>
      <c r="K165" s="6"/>
    </row>
    <row r="166" spans="1:11" x14ac:dyDescent="0.25">
      <c r="A166" s="6"/>
      <c r="D166" s="2"/>
      <c r="E166" s="7"/>
      <c r="G166" s="6"/>
      <c r="H166" s="6"/>
      <c r="I166" s="6"/>
      <c r="K166" s="6"/>
    </row>
    <row r="167" spans="1:11" x14ac:dyDescent="0.25">
      <c r="A167" s="6"/>
      <c r="D167" s="2"/>
      <c r="E167" s="7"/>
      <c r="G167" s="6"/>
      <c r="H167" s="6"/>
      <c r="I167" s="6"/>
      <c r="K167" s="6"/>
    </row>
    <row r="168" spans="1:11" x14ac:dyDescent="0.25">
      <c r="A168" s="6"/>
      <c r="E168" s="7"/>
      <c r="G168" s="6"/>
      <c r="H168" s="6"/>
      <c r="I168" s="6"/>
      <c r="K168" s="6"/>
    </row>
    <row r="169" spans="1:11" x14ac:dyDescent="0.25">
      <c r="A169" s="6"/>
      <c r="E169" s="7"/>
      <c r="G169" s="6"/>
      <c r="H169" s="6"/>
      <c r="I169" s="6"/>
      <c r="K169" s="6"/>
    </row>
    <row r="170" spans="1:11" x14ac:dyDescent="0.25">
      <c r="A170" s="6"/>
      <c r="D170" s="19"/>
      <c r="E170" s="7"/>
      <c r="G170" s="6"/>
      <c r="H170" s="6"/>
      <c r="I170" s="6"/>
      <c r="K170" s="6"/>
    </row>
    <row r="171" spans="1:11" x14ac:dyDescent="0.25">
      <c r="A171" s="6"/>
      <c r="E171" s="7"/>
      <c r="G171" s="6"/>
      <c r="H171" s="6"/>
      <c r="I171" s="6"/>
      <c r="K171" s="6"/>
    </row>
    <row r="172" spans="1:11" x14ac:dyDescent="0.25">
      <c r="A172" s="6"/>
      <c r="D172" s="19"/>
      <c r="E172" s="7"/>
      <c r="G172" s="6"/>
      <c r="H172" s="6"/>
      <c r="I172" s="6"/>
      <c r="K172" s="6"/>
    </row>
    <row r="173" spans="1:11" x14ac:dyDescent="0.25">
      <c r="A173" s="6"/>
      <c r="E173" s="7"/>
      <c r="G173" s="6"/>
      <c r="H173" s="6"/>
      <c r="I173" s="6"/>
      <c r="K173" s="6"/>
    </row>
    <row r="174" spans="1:11" x14ac:dyDescent="0.25">
      <c r="A174" s="6"/>
      <c r="E174" s="7"/>
      <c r="G174" s="6"/>
      <c r="H174" s="6"/>
      <c r="I174" s="6"/>
      <c r="K174" s="6"/>
    </row>
    <row r="175" spans="1:11" x14ac:dyDescent="0.25">
      <c r="A175" s="6"/>
      <c r="E175" s="7"/>
      <c r="G175" s="6"/>
      <c r="H175" s="6"/>
      <c r="I175" s="6"/>
      <c r="K175" s="6"/>
    </row>
    <row r="176" spans="1:11" x14ac:dyDescent="0.25">
      <c r="A176" s="6"/>
      <c r="E176" s="7"/>
      <c r="G176" s="6"/>
      <c r="H176" s="6"/>
      <c r="I176" s="6"/>
      <c r="K176" s="6"/>
    </row>
    <row r="177" spans="1:11" x14ac:dyDescent="0.25">
      <c r="A177" s="6"/>
      <c r="E177" s="7"/>
      <c r="G177" s="6"/>
      <c r="H177" s="6"/>
      <c r="I177" s="6"/>
      <c r="K177" s="6"/>
    </row>
    <row r="178" spans="1:11" x14ac:dyDescent="0.25">
      <c r="A178" s="6"/>
      <c r="E178" s="7"/>
      <c r="G178" s="6"/>
      <c r="H178" s="6"/>
      <c r="I178" s="6"/>
      <c r="K178" s="6"/>
    </row>
    <row r="179" spans="1:11" x14ac:dyDescent="0.25">
      <c r="A179" s="6"/>
      <c r="E179" s="7"/>
      <c r="G179" s="6"/>
      <c r="H179" s="6"/>
      <c r="I179" s="6"/>
      <c r="K179" s="6"/>
    </row>
    <row r="180" spans="1:11" x14ac:dyDescent="0.25">
      <c r="A180" s="6"/>
      <c r="E180" s="7"/>
      <c r="G180" s="6"/>
      <c r="H180" s="6"/>
      <c r="I180" s="6"/>
      <c r="K180" s="6"/>
    </row>
    <row r="181" spans="1:11" x14ac:dyDescent="0.25">
      <c r="A181" s="6"/>
      <c r="E181" s="7"/>
      <c r="G181" s="6"/>
      <c r="H181" s="6"/>
      <c r="I181" s="6"/>
      <c r="K181" s="6"/>
    </row>
    <row r="182" spans="1:11" x14ac:dyDescent="0.25">
      <c r="A182" s="6"/>
      <c r="E182" s="7"/>
      <c r="G182" s="6"/>
      <c r="H182" s="6"/>
      <c r="I182" s="6"/>
      <c r="K182" s="6"/>
    </row>
    <row r="183" spans="1:11" x14ac:dyDescent="0.25">
      <c r="A183" s="6"/>
      <c r="E183" s="7"/>
      <c r="G183" s="6"/>
      <c r="H183" s="6"/>
      <c r="I183" s="6"/>
      <c r="K183" s="6"/>
    </row>
    <row r="184" spans="1:11" x14ac:dyDescent="0.25">
      <c r="A184" s="6"/>
      <c r="E184" s="7"/>
      <c r="G184" s="6"/>
      <c r="H184" s="6"/>
      <c r="I184" s="6"/>
      <c r="K184" s="6"/>
    </row>
    <row r="185" spans="1:11" x14ac:dyDescent="0.25">
      <c r="A185" s="6"/>
      <c r="E185" s="7"/>
      <c r="G185" s="6"/>
      <c r="H185" s="6"/>
      <c r="I185" s="6"/>
      <c r="K185" s="6"/>
    </row>
    <row r="186" spans="1:11" x14ac:dyDescent="0.25">
      <c r="A186" s="6"/>
      <c r="E186" s="7"/>
      <c r="G186" s="6"/>
      <c r="H186" s="6"/>
      <c r="I186" s="6"/>
      <c r="K186" s="6"/>
    </row>
    <row r="187" spans="1:11" x14ac:dyDescent="0.25">
      <c r="A187" s="6"/>
      <c r="E187" s="7"/>
      <c r="G187" s="6"/>
      <c r="H187" s="6"/>
      <c r="I187" s="6"/>
      <c r="K187" s="6"/>
    </row>
    <row r="188" spans="1:11" x14ac:dyDescent="0.25">
      <c r="A188" s="6"/>
      <c r="E188" s="7"/>
      <c r="G188" s="6"/>
      <c r="H188" s="6"/>
      <c r="I188" s="6"/>
      <c r="K188" s="6"/>
    </row>
    <row r="189" spans="1:11" x14ac:dyDescent="0.25">
      <c r="A189" s="6"/>
      <c r="E189" s="7"/>
      <c r="G189" s="6"/>
      <c r="H189" s="6"/>
      <c r="I189" s="6"/>
      <c r="K189" s="6"/>
    </row>
    <row r="190" spans="1:11" x14ac:dyDescent="0.25">
      <c r="A190" s="6"/>
      <c r="E190" s="7"/>
      <c r="G190" s="6"/>
      <c r="H190" s="6"/>
      <c r="I190" s="6"/>
      <c r="K190" s="6"/>
    </row>
    <row r="191" spans="1:11" x14ac:dyDescent="0.25">
      <c r="A191" s="6"/>
      <c r="E191" s="7"/>
      <c r="G191" s="6"/>
      <c r="H191" s="6"/>
      <c r="I191" s="6"/>
      <c r="K191" s="6"/>
    </row>
    <row r="192" spans="1:11" x14ac:dyDescent="0.25">
      <c r="A192" s="6"/>
      <c r="E192" s="7"/>
      <c r="G192" s="6"/>
      <c r="H192" s="6"/>
      <c r="I192" s="6"/>
      <c r="K192" s="6"/>
    </row>
    <row r="193" spans="1:11" x14ac:dyDescent="0.25">
      <c r="A193" s="6"/>
      <c r="E193" s="7"/>
      <c r="G193" s="6"/>
      <c r="H193" s="6"/>
      <c r="I193" s="6"/>
      <c r="K193" s="6"/>
    </row>
    <row r="194" spans="1:11" x14ac:dyDescent="0.25">
      <c r="A194" s="6"/>
      <c r="E194" s="7"/>
      <c r="G194" s="6"/>
      <c r="H194" s="6"/>
      <c r="I194" s="6"/>
      <c r="K194" s="6"/>
    </row>
    <row r="195" spans="1:11" x14ac:dyDescent="0.25">
      <c r="A195" s="6"/>
      <c r="E195" s="7"/>
      <c r="G195" s="6"/>
      <c r="H195" s="6"/>
      <c r="I195" s="6"/>
      <c r="K195" s="6"/>
    </row>
    <row r="196" spans="1:11" x14ac:dyDescent="0.25">
      <c r="A196" s="6"/>
      <c r="E196" s="7"/>
      <c r="G196" s="6"/>
      <c r="H196" s="6"/>
      <c r="I196" s="6"/>
      <c r="K196" s="6"/>
    </row>
    <row r="197" spans="1:11" x14ac:dyDescent="0.25">
      <c r="A197" s="6"/>
      <c r="E197" s="7"/>
      <c r="G197" s="6"/>
      <c r="H197" s="6"/>
      <c r="I197" s="6"/>
      <c r="K197" s="6"/>
    </row>
    <row r="198" spans="1:11" x14ac:dyDescent="0.25">
      <c r="A198" s="6"/>
      <c r="E198" s="7"/>
      <c r="G198" s="6"/>
      <c r="H198" s="6"/>
      <c r="I198" s="6"/>
      <c r="K198" s="6"/>
    </row>
    <row r="199" spans="1:11" x14ac:dyDescent="0.25">
      <c r="A199" s="6"/>
      <c r="E199" s="7"/>
      <c r="G199" s="6"/>
      <c r="H199" s="6"/>
      <c r="I199" s="6"/>
      <c r="K199" s="6"/>
    </row>
    <row r="200" spans="1:11" x14ac:dyDescent="0.25">
      <c r="A200" s="6"/>
      <c r="E200" s="7"/>
      <c r="G200" s="6"/>
      <c r="H200" s="6"/>
      <c r="I200" s="6"/>
      <c r="K200" s="6"/>
    </row>
    <row r="201" spans="1:11" x14ac:dyDescent="0.25">
      <c r="A201" s="6"/>
      <c r="E201" s="7"/>
      <c r="G201" s="6"/>
      <c r="H201" s="6"/>
      <c r="I201" s="6"/>
      <c r="K201" s="6"/>
    </row>
    <row r="202" spans="1:11" x14ac:dyDescent="0.25">
      <c r="A202" s="6"/>
      <c r="E202" s="7"/>
      <c r="G202" s="6"/>
      <c r="H202" s="6"/>
      <c r="I202" s="6"/>
      <c r="K202" s="6"/>
    </row>
    <row r="203" spans="1:11" x14ac:dyDescent="0.25">
      <c r="A203" s="6"/>
      <c r="E203" s="7"/>
      <c r="G203" s="6"/>
      <c r="H203" s="6"/>
      <c r="I203" s="6"/>
      <c r="K203" s="6"/>
    </row>
    <row r="204" spans="1:11" x14ac:dyDescent="0.25">
      <c r="A204" s="6"/>
      <c r="E204" s="7"/>
      <c r="G204" s="6"/>
      <c r="H204" s="6"/>
      <c r="I204" s="6"/>
      <c r="K204" s="6"/>
    </row>
    <row r="205" spans="1:11" x14ac:dyDescent="0.25">
      <c r="A205" s="6"/>
      <c r="E205" s="7"/>
      <c r="G205" s="6"/>
      <c r="H205" s="6"/>
      <c r="I205" s="6"/>
      <c r="K205" s="6"/>
    </row>
    <row r="206" spans="1:11" x14ac:dyDescent="0.25">
      <c r="A206" s="6"/>
      <c r="E206" s="7"/>
      <c r="G206" s="6"/>
      <c r="H206" s="6"/>
      <c r="I206" s="6"/>
      <c r="K206" s="6"/>
    </row>
    <row r="207" spans="1:11" x14ac:dyDescent="0.25">
      <c r="A207" s="6"/>
      <c r="E207" s="7"/>
      <c r="G207" s="6"/>
      <c r="H207" s="6"/>
      <c r="I207" s="6"/>
      <c r="K207" s="6"/>
    </row>
    <row r="208" spans="1:11" x14ac:dyDescent="0.25">
      <c r="A208" s="6"/>
      <c r="E208" s="7"/>
      <c r="G208" s="6"/>
      <c r="H208" s="6"/>
      <c r="I208" s="6"/>
      <c r="K208" s="6"/>
    </row>
    <row r="209" spans="1:11" x14ac:dyDescent="0.25">
      <c r="A209" s="6"/>
      <c r="E209" s="7"/>
      <c r="G209" s="6"/>
      <c r="H209" s="6"/>
      <c r="I209" s="6"/>
      <c r="K209" s="6"/>
    </row>
    <row r="210" spans="1:11" x14ac:dyDescent="0.25">
      <c r="A210" s="6"/>
      <c r="E210" s="7"/>
      <c r="G210" s="6"/>
      <c r="H210" s="6"/>
      <c r="I210" s="6"/>
      <c r="K210" s="6"/>
    </row>
    <row r="211" spans="1:11" x14ac:dyDescent="0.25">
      <c r="A211" s="6"/>
      <c r="E211" s="7"/>
      <c r="G211" s="6"/>
      <c r="H211" s="6"/>
      <c r="I211" s="6"/>
      <c r="K211" s="6"/>
    </row>
    <row r="212" spans="1:11" x14ac:dyDescent="0.25">
      <c r="A212" s="6"/>
      <c r="E212" s="7"/>
      <c r="G212" s="6"/>
      <c r="H212" s="6"/>
      <c r="I212" s="6"/>
      <c r="K212" s="6"/>
    </row>
    <row r="213" spans="1:11" x14ac:dyDescent="0.25">
      <c r="A213" s="6"/>
      <c r="E213" s="7"/>
      <c r="G213" s="6"/>
      <c r="H213" s="6"/>
      <c r="I213" s="6"/>
      <c r="K213" s="6"/>
    </row>
    <row r="214" spans="1:11" x14ac:dyDescent="0.25">
      <c r="A214" s="6"/>
      <c r="E214" s="7"/>
      <c r="G214" s="6"/>
      <c r="H214" s="6"/>
      <c r="I214" s="6"/>
      <c r="K214" s="6"/>
    </row>
    <row r="215" spans="1:11" x14ac:dyDescent="0.25">
      <c r="A215" s="6"/>
      <c r="E215" s="7"/>
      <c r="G215" s="6"/>
      <c r="H215" s="6"/>
      <c r="I215" s="6"/>
      <c r="K215" s="6"/>
    </row>
    <row r="216" spans="1:11" x14ac:dyDescent="0.25">
      <c r="A216" s="6"/>
      <c r="E216" s="7"/>
      <c r="G216" s="6"/>
      <c r="H216" s="6"/>
      <c r="I216" s="6"/>
      <c r="K216" s="6"/>
    </row>
    <row r="217" spans="1:11" x14ac:dyDescent="0.25">
      <c r="A217" s="6"/>
      <c r="E217" s="7"/>
      <c r="G217" s="6"/>
      <c r="H217" s="6"/>
      <c r="I217" s="6"/>
      <c r="K217" s="6"/>
    </row>
    <row r="218" spans="1:11" x14ac:dyDescent="0.25">
      <c r="A218" s="6"/>
      <c r="E218" s="7"/>
      <c r="G218" s="6"/>
      <c r="H218" s="6"/>
      <c r="I218" s="6"/>
      <c r="K218" s="6"/>
    </row>
    <row r="219" spans="1:11" x14ac:dyDescent="0.25">
      <c r="A219" s="6"/>
      <c r="E219" s="7"/>
      <c r="G219" s="6"/>
      <c r="H219" s="6"/>
      <c r="I219" s="6"/>
      <c r="K219" s="6"/>
    </row>
    <row r="220" spans="1:11" x14ac:dyDescent="0.25">
      <c r="A220" s="6"/>
      <c r="E220" s="7"/>
      <c r="G220" s="6"/>
      <c r="H220" s="6"/>
      <c r="I220" s="6"/>
      <c r="K220" s="6"/>
    </row>
    <row r="221" spans="1:11" x14ac:dyDescent="0.25">
      <c r="A221" s="6"/>
      <c r="E221" s="7"/>
      <c r="G221" s="6"/>
      <c r="H221" s="6"/>
      <c r="I221" s="6"/>
      <c r="K221" s="6"/>
    </row>
    <row r="222" spans="1:11" x14ac:dyDescent="0.25">
      <c r="A222" s="6"/>
      <c r="E222" s="7"/>
      <c r="G222" s="6"/>
      <c r="H222" s="6"/>
      <c r="I222" s="6"/>
      <c r="K222" s="6"/>
    </row>
    <row r="223" spans="1:11" x14ac:dyDescent="0.25">
      <c r="A223" s="6"/>
      <c r="E223" s="7"/>
      <c r="G223" s="6"/>
      <c r="H223" s="6"/>
      <c r="I223" s="6"/>
      <c r="K223" s="6"/>
    </row>
    <row r="224" spans="1:11" x14ac:dyDescent="0.25">
      <c r="A224" s="6"/>
      <c r="E224" s="7"/>
      <c r="G224" s="6"/>
      <c r="H224" s="6"/>
      <c r="I224" s="6"/>
      <c r="K224" s="6"/>
    </row>
    <row r="225" spans="1:11" x14ac:dyDescent="0.25">
      <c r="A225" s="6"/>
      <c r="E225" s="7"/>
      <c r="G225" s="6"/>
      <c r="H225" s="6"/>
      <c r="I225" s="6"/>
      <c r="K225" s="6"/>
    </row>
    <row r="226" spans="1:11" x14ac:dyDescent="0.25">
      <c r="A226" s="6"/>
      <c r="E226" s="7"/>
      <c r="G226" s="6"/>
      <c r="H226" s="6"/>
      <c r="I226" s="6"/>
      <c r="K226" s="6"/>
    </row>
    <row r="227" spans="1:11" x14ac:dyDescent="0.25">
      <c r="A227" s="6"/>
      <c r="E227" s="7"/>
      <c r="G227" s="6"/>
      <c r="H227" s="6"/>
      <c r="I227" s="6"/>
      <c r="K227" s="6"/>
    </row>
    <row r="228" spans="1:11" x14ac:dyDescent="0.25">
      <c r="A228" s="6"/>
      <c r="E228" s="7"/>
      <c r="G228" s="6"/>
      <c r="H228" s="6"/>
      <c r="I228" s="6"/>
      <c r="K228" s="6"/>
    </row>
    <row r="229" spans="1:11" x14ac:dyDescent="0.25">
      <c r="A229" s="6"/>
      <c r="E229" s="7"/>
      <c r="G229" s="6"/>
      <c r="H229" s="6"/>
      <c r="I229" s="6"/>
      <c r="K229" s="6"/>
    </row>
    <row r="230" spans="1:11" x14ac:dyDescent="0.25">
      <c r="A230" s="6"/>
      <c r="E230" s="7"/>
      <c r="G230" s="6"/>
      <c r="H230" s="6"/>
      <c r="I230" s="6"/>
      <c r="K230" s="6"/>
    </row>
    <row r="231" spans="1:11" x14ac:dyDescent="0.25">
      <c r="A231" s="6"/>
      <c r="E231" s="7"/>
      <c r="G231" s="6"/>
      <c r="H231" s="6"/>
      <c r="I231" s="6"/>
      <c r="K231" s="6"/>
    </row>
    <row r="232" spans="1:11" x14ac:dyDescent="0.25">
      <c r="A232" s="6"/>
      <c r="E232" s="7"/>
      <c r="G232" s="6"/>
      <c r="H232" s="6"/>
      <c r="I232" s="6"/>
      <c r="K232" s="6"/>
    </row>
    <row r="233" spans="1:11" x14ac:dyDescent="0.25">
      <c r="A233" s="6"/>
      <c r="E233" s="7"/>
      <c r="G233" s="6"/>
      <c r="H233" s="6"/>
      <c r="I233" s="6"/>
      <c r="K233" s="6"/>
    </row>
    <row r="234" spans="1:11" x14ac:dyDescent="0.25">
      <c r="A234" s="6"/>
      <c r="E234" s="7"/>
      <c r="G234" s="6"/>
      <c r="H234" s="6"/>
      <c r="I234" s="6"/>
      <c r="K234" s="6"/>
    </row>
    <row r="235" spans="1:11" x14ac:dyDescent="0.25">
      <c r="A235" s="6"/>
      <c r="E235" s="7"/>
      <c r="G235" s="6"/>
      <c r="H235" s="6"/>
      <c r="I235" s="6"/>
      <c r="K235" s="6"/>
    </row>
    <row r="236" spans="1:11" x14ac:dyDescent="0.25">
      <c r="A236" s="6"/>
      <c r="E236" s="7"/>
      <c r="G236" s="6"/>
      <c r="H236" s="6"/>
      <c r="I236" s="6"/>
      <c r="K236" s="6"/>
    </row>
    <row r="237" spans="1:11" x14ac:dyDescent="0.25">
      <c r="A237" s="6"/>
      <c r="E237" s="7"/>
      <c r="G237" s="6"/>
      <c r="H237" s="6"/>
      <c r="I237" s="6"/>
      <c r="K237" s="6"/>
    </row>
    <row r="238" spans="1:11" x14ac:dyDescent="0.25">
      <c r="A238" s="6"/>
      <c r="E238" s="7"/>
      <c r="G238" s="6"/>
      <c r="H238" s="6"/>
      <c r="I238" s="6"/>
      <c r="K238" s="6"/>
    </row>
    <row r="239" spans="1:11" x14ac:dyDescent="0.25">
      <c r="A239" s="6"/>
      <c r="E239" s="7"/>
      <c r="G239" s="6"/>
      <c r="H239" s="6"/>
      <c r="I239" s="6"/>
      <c r="K239" s="6"/>
    </row>
    <row r="240" spans="1:11" x14ac:dyDescent="0.25">
      <c r="A240" s="6"/>
      <c r="E240" s="7"/>
      <c r="G240" s="6"/>
      <c r="H240" s="6"/>
      <c r="I240" s="6"/>
      <c r="K240" s="6"/>
    </row>
    <row r="241" spans="1:11" x14ac:dyDescent="0.25">
      <c r="A241" s="6"/>
      <c r="E241" s="7"/>
      <c r="G241" s="6"/>
      <c r="H241" s="6"/>
      <c r="I241" s="6"/>
      <c r="K241" s="6"/>
    </row>
    <row r="242" spans="1:11" x14ac:dyDescent="0.25">
      <c r="A242" s="6"/>
      <c r="E242" s="7"/>
      <c r="G242" s="6"/>
      <c r="H242" s="6"/>
      <c r="I242" s="6"/>
      <c r="K242" s="6"/>
    </row>
    <row r="243" spans="1:11" x14ac:dyDescent="0.25">
      <c r="A243" s="6"/>
      <c r="E243" s="7"/>
      <c r="G243" s="6"/>
      <c r="H243" s="6"/>
      <c r="I243" s="6"/>
      <c r="K243" s="6"/>
    </row>
    <row r="244" spans="1:11" x14ac:dyDescent="0.25">
      <c r="A244" s="6"/>
      <c r="E244" s="7"/>
      <c r="G244" s="6"/>
      <c r="H244" s="6"/>
      <c r="I244" s="6"/>
      <c r="K244" s="6"/>
    </row>
    <row r="245" spans="1:11" x14ac:dyDescent="0.25">
      <c r="A245" s="6"/>
      <c r="E245" s="7"/>
      <c r="G245" s="6"/>
      <c r="H245" s="6"/>
      <c r="I245" s="6"/>
      <c r="K245" s="6"/>
    </row>
    <row r="246" spans="1:11" x14ac:dyDescent="0.25">
      <c r="A246" s="6"/>
      <c r="E246" s="7"/>
      <c r="G246" s="6"/>
      <c r="H246" s="6"/>
      <c r="I246" s="6"/>
      <c r="K246" s="6"/>
    </row>
    <row r="247" spans="1:11" x14ac:dyDescent="0.25">
      <c r="A247" s="6"/>
      <c r="E247" s="7"/>
      <c r="G247" s="6"/>
      <c r="H247" s="6"/>
      <c r="I247" s="6"/>
      <c r="K247" s="6"/>
    </row>
    <row r="248" spans="1:11" x14ac:dyDescent="0.25">
      <c r="A248" s="6"/>
      <c r="E248" s="7"/>
      <c r="G248" s="6"/>
      <c r="H248" s="6"/>
      <c r="I248" s="6"/>
      <c r="K248" s="6"/>
    </row>
    <row r="249" spans="1:11" x14ac:dyDescent="0.25">
      <c r="A249" s="6"/>
      <c r="E249" s="7"/>
      <c r="G249" s="6"/>
      <c r="H249" s="6"/>
      <c r="I249" s="6"/>
      <c r="K249" s="6"/>
    </row>
    <row r="250" spans="1:11" x14ac:dyDescent="0.25">
      <c r="A250" s="6"/>
      <c r="E250" s="7"/>
      <c r="G250" s="6"/>
      <c r="H250" s="6"/>
      <c r="I250" s="6"/>
      <c r="K250" s="6"/>
    </row>
    <row r="251" spans="1:11" x14ac:dyDescent="0.25">
      <c r="A251" s="6"/>
      <c r="E251" s="7"/>
      <c r="G251" s="6"/>
      <c r="H251" s="6"/>
      <c r="I251" s="6"/>
      <c r="K251" s="6"/>
    </row>
    <row r="252" spans="1:11" x14ac:dyDescent="0.25">
      <c r="A252" s="6"/>
      <c r="E252" s="7"/>
      <c r="G252" s="6"/>
      <c r="H252" s="6"/>
      <c r="I252" s="6"/>
      <c r="K252" s="6"/>
    </row>
    <row r="253" spans="1:11" x14ac:dyDescent="0.25">
      <c r="A253" s="6"/>
      <c r="E253" s="7"/>
      <c r="G253" s="6"/>
      <c r="H253" s="6"/>
      <c r="I253" s="6"/>
      <c r="K253" s="6"/>
    </row>
    <row r="254" spans="1:11" x14ac:dyDescent="0.25">
      <c r="A254" s="6"/>
      <c r="E254" s="7"/>
      <c r="G254" s="6"/>
      <c r="H254" s="6"/>
      <c r="I254" s="6"/>
      <c r="K254" s="6"/>
    </row>
    <row r="255" spans="1:11" x14ac:dyDescent="0.25">
      <c r="A255" s="6"/>
      <c r="E255" s="7"/>
      <c r="G255" s="6"/>
      <c r="H255" s="6"/>
      <c r="I255" s="6"/>
      <c r="K255" s="6"/>
    </row>
    <row r="256" spans="1:11" x14ac:dyDescent="0.25">
      <c r="A256" s="6"/>
      <c r="E256" s="7"/>
      <c r="G256" s="6"/>
      <c r="H256" s="6"/>
      <c r="I256" s="6"/>
      <c r="K256" s="6"/>
    </row>
    <row r="257" spans="1:11" x14ac:dyDescent="0.25">
      <c r="A257" s="6"/>
      <c r="E257" s="7"/>
      <c r="G257" s="6"/>
      <c r="H257" s="6"/>
      <c r="I257" s="6"/>
      <c r="K257" s="6"/>
    </row>
    <row r="258" spans="1:11" x14ac:dyDescent="0.25">
      <c r="A258" s="6"/>
      <c r="E258" s="7"/>
      <c r="G258" s="6"/>
      <c r="H258" s="6"/>
      <c r="I258" s="6"/>
      <c r="K258" s="6"/>
    </row>
    <row r="259" spans="1:11" x14ac:dyDescent="0.25">
      <c r="A259" s="6"/>
      <c r="E259" s="7"/>
      <c r="G259" s="6"/>
      <c r="H259" s="6"/>
      <c r="I259" s="6"/>
      <c r="K259" s="6"/>
    </row>
    <row r="260" spans="1:11" x14ac:dyDescent="0.25">
      <c r="A260" s="6"/>
      <c r="E260" s="7"/>
      <c r="G260" s="6"/>
      <c r="H260" s="6"/>
      <c r="I260" s="6"/>
      <c r="K260" s="6"/>
    </row>
    <row r="261" spans="1:11" x14ac:dyDescent="0.25">
      <c r="A261" s="6"/>
      <c r="E261" s="7"/>
      <c r="G261" s="6"/>
      <c r="H261" s="6"/>
      <c r="I261" s="6"/>
      <c r="K261" s="6"/>
    </row>
    <row r="262" spans="1:11" x14ac:dyDescent="0.25">
      <c r="A262" s="6"/>
      <c r="E262" s="7"/>
      <c r="G262" s="6"/>
      <c r="H262" s="6"/>
      <c r="I262" s="6"/>
      <c r="K262" s="6"/>
    </row>
    <row r="263" spans="1:11" x14ac:dyDescent="0.25">
      <c r="A263" s="6"/>
      <c r="E263" s="7"/>
      <c r="G263" s="6"/>
      <c r="H263" s="6"/>
      <c r="I263" s="6"/>
      <c r="K263" s="6"/>
    </row>
    <row r="264" spans="1:11" x14ac:dyDescent="0.25">
      <c r="A264" s="6"/>
      <c r="E264" s="7"/>
      <c r="G264" s="6"/>
      <c r="H264" s="6"/>
      <c r="I264" s="6"/>
      <c r="K264" s="6"/>
    </row>
    <row r="265" spans="1:11" x14ac:dyDescent="0.25">
      <c r="A265" s="6"/>
      <c r="E265" s="7"/>
      <c r="G265" s="6"/>
      <c r="H265" s="6"/>
      <c r="I265" s="6"/>
      <c r="K265" s="6"/>
    </row>
    <row r="266" spans="1:11" x14ac:dyDescent="0.25">
      <c r="A266" s="6"/>
      <c r="E266" s="7"/>
      <c r="G266" s="6"/>
      <c r="H266" s="6"/>
      <c r="I266" s="6"/>
      <c r="K266" s="6"/>
    </row>
    <row r="267" spans="1:11" x14ac:dyDescent="0.25">
      <c r="A267" s="6"/>
      <c r="E267" s="7"/>
      <c r="G267" s="6"/>
      <c r="H267" s="6"/>
      <c r="I267" s="6"/>
      <c r="K267" s="6"/>
    </row>
    <row r="268" spans="1:11" x14ac:dyDescent="0.25">
      <c r="A268" s="6"/>
      <c r="E268" s="7"/>
      <c r="G268" s="6"/>
      <c r="H268" s="6"/>
      <c r="I268" s="6"/>
      <c r="K268" s="6"/>
    </row>
    <row r="269" spans="1:11" x14ac:dyDescent="0.25">
      <c r="A269" s="6"/>
      <c r="E269" s="7"/>
      <c r="G269" s="6"/>
      <c r="H269" s="6"/>
      <c r="I269" s="6"/>
      <c r="K269" s="6"/>
    </row>
    <row r="270" spans="1:11" x14ac:dyDescent="0.25">
      <c r="A270" s="6"/>
      <c r="E270" s="7"/>
      <c r="G270" s="6"/>
      <c r="H270" s="6"/>
      <c r="I270" s="6"/>
      <c r="K270" s="6"/>
    </row>
    <row r="271" spans="1:11" x14ac:dyDescent="0.25">
      <c r="A271" s="6"/>
      <c r="E271" s="7"/>
      <c r="G271" s="6"/>
      <c r="H271" s="6"/>
      <c r="I271" s="6"/>
      <c r="K271" s="6"/>
    </row>
    <row r="272" spans="1:11" x14ac:dyDescent="0.25">
      <c r="A272" s="6"/>
      <c r="E272" s="7"/>
      <c r="G272" s="6"/>
      <c r="H272" s="6"/>
      <c r="I272" s="6"/>
      <c r="K272" s="6"/>
    </row>
    <row r="273" spans="1:11" x14ac:dyDescent="0.25">
      <c r="A273" s="6"/>
      <c r="E273" s="7"/>
      <c r="G273" s="6"/>
      <c r="H273" s="6"/>
      <c r="I273" s="6"/>
      <c r="K273" s="6"/>
    </row>
    <row r="274" spans="1:11" x14ac:dyDescent="0.25">
      <c r="A274" s="6"/>
      <c r="E274" s="7"/>
      <c r="G274" s="6"/>
      <c r="H274" s="6"/>
      <c r="I274" s="6"/>
      <c r="K274" s="6"/>
    </row>
    <row r="275" spans="1:11" x14ac:dyDescent="0.25">
      <c r="A275" s="6"/>
      <c r="E275" s="7"/>
      <c r="G275" s="6"/>
      <c r="H275" s="6"/>
      <c r="I275" s="6"/>
      <c r="K275" s="6"/>
    </row>
    <row r="276" spans="1:11" x14ac:dyDescent="0.25">
      <c r="A276" s="6"/>
      <c r="E276" s="7"/>
      <c r="G276" s="6"/>
      <c r="H276" s="6"/>
      <c r="I276" s="6"/>
      <c r="K276" s="6"/>
    </row>
    <row r="277" spans="1:11" x14ac:dyDescent="0.25">
      <c r="A277" s="6"/>
      <c r="E277" s="7"/>
      <c r="G277" s="6"/>
      <c r="H277" s="6"/>
      <c r="I277" s="6"/>
      <c r="K277" s="6"/>
    </row>
    <row r="278" spans="1:11" x14ac:dyDescent="0.25">
      <c r="A278" s="6"/>
      <c r="E278" s="7"/>
      <c r="G278" s="6"/>
      <c r="H278" s="6"/>
      <c r="I278" s="6"/>
      <c r="K278" s="6"/>
    </row>
    <row r="279" spans="1:11" x14ac:dyDescent="0.25">
      <c r="A279" s="6"/>
      <c r="E279" s="7"/>
      <c r="G279" s="6"/>
      <c r="H279" s="6"/>
      <c r="I279" s="6"/>
      <c r="K279" s="6"/>
    </row>
    <row r="280" spans="1:11" x14ac:dyDescent="0.25">
      <c r="A280" s="6"/>
      <c r="E280" s="7"/>
      <c r="G280" s="6"/>
      <c r="H280" s="6"/>
      <c r="I280" s="6"/>
      <c r="K280" s="6"/>
    </row>
    <row r="281" spans="1:11" x14ac:dyDescent="0.25">
      <c r="A281" s="6"/>
      <c r="E281" s="7"/>
      <c r="G281" s="6"/>
      <c r="H281" s="6"/>
      <c r="I281" s="6"/>
      <c r="K281" s="6"/>
    </row>
    <row r="282" spans="1:11" x14ac:dyDescent="0.25">
      <c r="A282" s="6"/>
      <c r="E282" s="7"/>
      <c r="G282" s="6"/>
      <c r="H282" s="6"/>
      <c r="I282" s="6"/>
      <c r="K282" s="6"/>
    </row>
    <row r="283" spans="1:11" x14ac:dyDescent="0.25">
      <c r="A283" s="6"/>
      <c r="E283" s="7"/>
      <c r="G283" s="6"/>
      <c r="H283" s="6"/>
      <c r="I283" s="6"/>
      <c r="K283" s="6"/>
    </row>
    <row r="284" spans="1:11" x14ac:dyDescent="0.25">
      <c r="A284" s="6"/>
      <c r="E284" s="7"/>
      <c r="G284" s="6"/>
      <c r="H284" s="6"/>
      <c r="I284" s="6"/>
      <c r="K284" s="6"/>
    </row>
    <row r="285" spans="1:11" x14ac:dyDescent="0.25">
      <c r="A285" s="6"/>
      <c r="E285" s="7"/>
      <c r="G285" s="6"/>
      <c r="H285" s="6"/>
      <c r="I285" s="6"/>
      <c r="K285" s="6"/>
    </row>
    <row r="286" spans="1:11" x14ac:dyDescent="0.25">
      <c r="A286" s="6"/>
      <c r="E286" s="7"/>
      <c r="G286" s="6"/>
      <c r="H286" s="6"/>
      <c r="I286" s="6"/>
      <c r="K286" s="6"/>
    </row>
    <row r="287" spans="1:11" x14ac:dyDescent="0.25">
      <c r="A287" s="6"/>
      <c r="E287" s="7"/>
      <c r="G287" s="6"/>
      <c r="H287" s="6"/>
      <c r="I287" s="6"/>
      <c r="K287" s="6"/>
    </row>
    <row r="288" spans="1:11" x14ac:dyDescent="0.25">
      <c r="A288" s="6"/>
      <c r="E288" s="7"/>
      <c r="G288" s="6"/>
      <c r="H288" s="6"/>
      <c r="I288" s="6"/>
      <c r="K288" s="6"/>
    </row>
    <row r="289" spans="1:11" x14ac:dyDescent="0.25">
      <c r="A289" s="6"/>
      <c r="E289" s="7"/>
      <c r="G289" s="6"/>
      <c r="H289" s="6"/>
      <c r="I289" s="6"/>
      <c r="K289" s="6"/>
    </row>
    <row r="290" spans="1:11" x14ac:dyDescent="0.25">
      <c r="A290" s="6"/>
      <c r="E290" s="7"/>
      <c r="G290" s="6"/>
      <c r="H290" s="6"/>
      <c r="I290" s="6"/>
      <c r="K290" s="6"/>
    </row>
    <row r="291" spans="1:11" x14ac:dyDescent="0.25">
      <c r="A291" s="6"/>
      <c r="E291" s="7"/>
      <c r="G291" s="6"/>
      <c r="H291" s="6"/>
      <c r="I291" s="6"/>
      <c r="K291" s="6"/>
    </row>
    <row r="292" spans="1:11" x14ac:dyDescent="0.25">
      <c r="A292" s="6"/>
      <c r="E292" s="7"/>
      <c r="G292" s="6"/>
      <c r="H292" s="6"/>
      <c r="I292" s="6"/>
      <c r="K292" s="6"/>
    </row>
    <row r="293" spans="1:11" x14ac:dyDescent="0.25">
      <c r="A293" s="6"/>
      <c r="E293" s="7"/>
      <c r="G293" s="6"/>
      <c r="H293" s="6"/>
      <c r="I293" s="6"/>
      <c r="K293" s="6"/>
    </row>
    <row r="294" spans="1:11" x14ac:dyDescent="0.25">
      <c r="A294" s="6"/>
      <c r="E294" s="7"/>
      <c r="G294" s="6"/>
      <c r="H294" s="6"/>
      <c r="I294" s="6"/>
      <c r="K294" s="6"/>
    </row>
    <row r="295" spans="1:11" x14ac:dyDescent="0.25">
      <c r="A295" s="6"/>
      <c r="E295" s="7"/>
      <c r="G295" s="6"/>
      <c r="H295" s="6"/>
      <c r="I295" s="6"/>
      <c r="K295" s="6"/>
    </row>
    <row r="296" spans="1:11" x14ac:dyDescent="0.25">
      <c r="A296" s="6"/>
      <c r="E296" s="7"/>
      <c r="G296" s="6"/>
      <c r="H296" s="6"/>
      <c r="I296" s="6"/>
      <c r="K296" s="6"/>
    </row>
    <row r="297" spans="1:11" x14ac:dyDescent="0.25">
      <c r="A297" s="6"/>
      <c r="E297" s="7"/>
      <c r="G297" s="6"/>
      <c r="H297" s="6"/>
      <c r="I297" s="6"/>
      <c r="K297" s="6"/>
    </row>
    <row r="298" spans="1:11" x14ac:dyDescent="0.25">
      <c r="A298" s="6"/>
      <c r="E298" s="7"/>
      <c r="G298" s="6"/>
      <c r="H298" s="6"/>
      <c r="I298" s="6"/>
      <c r="K298" s="6"/>
    </row>
    <row r="299" spans="1:11" x14ac:dyDescent="0.25">
      <c r="A299" s="6"/>
      <c r="E299" s="7"/>
      <c r="G299" s="6"/>
      <c r="H299" s="6"/>
      <c r="I299" s="6"/>
      <c r="K299" s="6"/>
    </row>
    <row r="300" spans="1:11" x14ac:dyDescent="0.25">
      <c r="A300" s="6"/>
      <c r="E300" s="7"/>
      <c r="G300" s="6"/>
      <c r="H300" s="6"/>
      <c r="I300" s="6"/>
      <c r="K300" s="6"/>
    </row>
    <row r="301" spans="1:11" x14ac:dyDescent="0.25">
      <c r="A301" s="6"/>
      <c r="E301" s="7"/>
      <c r="G301" s="6"/>
      <c r="H301" s="6"/>
      <c r="I301" s="6"/>
      <c r="K301" s="6"/>
    </row>
    <row r="302" spans="1:11" x14ac:dyDescent="0.25">
      <c r="A302" s="6"/>
      <c r="E302" s="7"/>
      <c r="G302" s="6"/>
      <c r="H302" s="6"/>
      <c r="I302" s="6"/>
      <c r="K302" s="6"/>
    </row>
    <row r="303" spans="1:11" x14ac:dyDescent="0.25">
      <c r="A303" s="6"/>
      <c r="E303" s="7"/>
      <c r="G303" s="6"/>
      <c r="H303" s="6"/>
      <c r="I303" s="6"/>
      <c r="K303" s="6"/>
    </row>
    <row r="304" spans="1:11" x14ac:dyDescent="0.25">
      <c r="A304" s="6"/>
      <c r="E304" s="7"/>
      <c r="G304" s="6"/>
      <c r="H304" s="6"/>
      <c r="I304" s="6"/>
      <c r="K304" s="6"/>
    </row>
    <row r="305" spans="1:11" x14ac:dyDescent="0.25">
      <c r="A305" s="6"/>
      <c r="E305" s="7"/>
      <c r="G305" s="6"/>
      <c r="H305" s="6"/>
      <c r="I305" s="6"/>
      <c r="K305" s="6"/>
    </row>
    <row r="306" spans="1:11" x14ac:dyDescent="0.25">
      <c r="A306" s="6"/>
      <c r="E306" s="7"/>
      <c r="G306" s="6"/>
      <c r="H306" s="6"/>
      <c r="I306" s="6"/>
      <c r="K306" s="6"/>
    </row>
    <row r="307" spans="1:11" x14ac:dyDescent="0.25">
      <c r="A307" s="6"/>
      <c r="E307" s="7"/>
      <c r="G307" s="6"/>
      <c r="H307" s="6"/>
      <c r="I307" s="6"/>
      <c r="K307" s="6"/>
    </row>
    <row r="308" spans="1:11" x14ac:dyDescent="0.25">
      <c r="A308" s="6"/>
      <c r="E308" s="7"/>
      <c r="G308" s="6"/>
      <c r="H308" s="6"/>
      <c r="I308" s="6"/>
      <c r="K308" s="6"/>
    </row>
    <row r="309" spans="1:11" x14ac:dyDescent="0.25">
      <c r="A309" s="6"/>
      <c r="E309" s="7"/>
      <c r="G309" s="6"/>
      <c r="H309" s="6"/>
      <c r="I309" s="6"/>
      <c r="K309" s="6"/>
    </row>
    <row r="310" spans="1:11" x14ac:dyDescent="0.25">
      <c r="A310" s="6"/>
      <c r="E310" s="7"/>
      <c r="G310" s="6"/>
      <c r="H310" s="6"/>
      <c r="I310" s="6"/>
      <c r="K310" s="6"/>
    </row>
    <row r="311" spans="1:11" x14ac:dyDescent="0.25">
      <c r="A311" s="6"/>
      <c r="E311" s="7"/>
      <c r="G311" s="6"/>
      <c r="H311" s="6"/>
      <c r="I311" s="6"/>
      <c r="K311" s="6"/>
    </row>
    <row r="312" spans="1:11" x14ac:dyDescent="0.25">
      <c r="A312" s="6"/>
      <c r="E312" s="7"/>
      <c r="G312" s="6"/>
      <c r="H312" s="6"/>
      <c r="I312" s="6"/>
      <c r="K312" s="6"/>
    </row>
    <row r="313" spans="1:11" x14ac:dyDescent="0.25">
      <c r="A313" s="6"/>
      <c r="E313" s="7"/>
      <c r="G313" s="6"/>
      <c r="H313" s="6"/>
      <c r="I313" s="6"/>
      <c r="K313" s="6"/>
    </row>
    <row r="314" spans="1:11" x14ac:dyDescent="0.25">
      <c r="A314" s="6"/>
      <c r="E314" s="7"/>
      <c r="G314" s="6"/>
      <c r="H314" s="6"/>
      <c r="I314" s="6"/>
      <c r="K314" s="6"/>
    </row>
    <row r="315" spans="1:11" x14ac:dyDescent="0.25">
      <c r="A315" s="6"/>
      <c r="E315" s="7"/>
      <c r="G315" s="6"/>
      <c r="H315" s="6"/>
      <c r="I315" s="6"/>
      <c r="K315" s="6"/>
    </row>
    <row r="316" spans="1:11" x14ac:dyDescent="0.25">
      <c r="A316" s="6"/>
      <c r="E316" s="7"/>
      <c r="G316" s="6"/>
      <c r="H316" s="6"/>
      <c r="I316" s="6"/>
      <c r="K316" s="6"/>
    </row>
    <row r="317" spans="1:11" x14ac:dyDescent="0.25">
      <c r="A317" s="6"/>
      <c r="E317" s="7"/>
      <c r="G317" s="6"/>
      <c r="H317" s="6"/>
      <c r="I317" s="6"/>
      <c r="K317" s="6"/>
    </row>
    <row r="318" spans="1:11" x14ac:dyDescent="0.25">
      <c r="A318" s="6"/>
      <c r="E318" s="7"/>
      <c r="G318" s="6"/>
      <c r="H318" s="6"/>
      <c r="I318" s="6"/>
      <c r="K318" s="6"/>
    </row>
    <row r="319" spans="1:11" x14ac:dyDescent="0.25">
      <c r="A319" s="6"/>
      <c r="E319" s="7"/>
      <c r="G319" s="6"/>
      <c r="H319" s="6"/>
      <c r="I319" s="6"/>
      <c r="K319" s="6"/>
    </row>
    <row r="320" spans="1:11" x14ac:dyDescent="0.25">
      <c r="A320" s="6"/>
      <c r="E320" s="7"/>
      <c r="G320" s="6"/>
      <c r="H320" s="6"/>
      <c r="I320" s="6"/>
      <c r="K320" s="6"/>
    </row>
    <row r="321" spans="1:11" x14ac:dyDescent="0.25">
      <c r="A321" s="6"/>
      <c r="E321" s="7"/>
      <c r="G321" s="6"/>
      <c r="H321" s="6"/>
      <c r="I321" s="6"/>
      <c r="K321" s="6"/>
    </row>
    <row r="322" spans="1:11" x14ac:dyDescent="0.25">
      <c r="A322" s="6"/>
      <c r="E322" s="7"/>
      <c r="G322" s="6"/>
      <c r="H322" s="6"/>
      <c r="I322" s="6"/>
      <c r="K322" s="6"/>
    </row>
    <row r="323" spans="1:11" x14ac:dyDescent="0.25">
      <c r="A323" s="6"/>
      <c r="E323" s="7"/>
      <c r="G323" s="6"/>
      <c r="H323" s="6"/>
      <c r="I323" s="6"/>
      <c r="K323" s="6"/>
    </row>
    <row r="324" spans="1:11" x14ac:dyDescent="0.25">
      <c r="A324" s="6"/>
      <c r="E324" s="7"/>
      <c r="G324" s="6"/>
      <c r="H324" s="6"/>
      <c r="I324" s="6"/>
      <c r="K324" s="6"/>
    </row>
    <row r="325" spans="1:11" x14ac:dyDescent="0.25">
      <c r="A325" s="6"/>
      <c r="E325" s="7"/>
      <c r="G325" s="6"/>
      <c r="H325" s="6"/>
      <c r="I325" s="6"/>
      <c r="K325" s="6"/>
    </row>
    <row r="326" spans="1:11" x14ac:dyDescent="0.25">
      <c r="A326" s="6"/>
      <c r="E326" s="7"/>
      <c r="G326" s="6"/>
      <c r="H326" s="6"/>
      <c r="I326" s="6"/>
      <c r="K326" s="6"/>
    </row>
    <row r="327" spans="1:11" x14ac:dyDescent="0.25">
      <c r="A327" s="6"/>
      <c r="E327" s="7"/>
      <c r="G327" s="6"/>
      <c r="H327" s="6"/>
      <c r="I327" s="6"/>
      <c r="K327" s="6"/>
    </row>
    <row r="328" spans="1:11" x14ac:dyDescent="0.25">
      <c r="A328" s="6"/>
      <c r="E328" s="7"/>
      <c r="G328" s="6"/>
      <c r="H328" s="6"/>
      <c r="I328" s="6"/>
      <c r="K328" s="6"/>
    </row>
    <row r="329" spans="1:11" x14ac:dyDescent="0.25">
      <c r="A329" s="6"/>
      <c r="E329" s="7"/>
      <c r="G329" s="6"/>
      <c r="H329" s="6"/>
      <c r="I329" s="6"/>
      <c r="K329" s="6"/>
    </row>
    <row r="330" spans="1:11" x14ac:dyDescent="0.25">
      <c r="A330" s="6"/>
      <c r="E330" s="7"/>
      <c r="G330" s="6"/>
      <c r="H330" s="6"/>
      <c r="I330" s="6"/>
      <c r="K330" s="6"/>
    </row>
    <row r="331" spans="1:11" x14ac:dyDescent="0.25">
      <c r="A331" s="6"/>
      <c r="E331" s="7"/>
      <c r="G331" s="6"/>
      <c r="H331" s="6"/>
      <c r="I331" s="6"/>
      <c r="K331" s="6"/>
    </row>
    <row r="332" spans="1:11" x14ac:dyDescent="0.25">
      <c r="A332" s="6"/>
      <c r="E332" s="7"/>
      <c r="G332" s="6"/>
      <c r="H332" s="6"/>
      <c r="I332" s="6"/>
      <c r="K332" s="6"/>
    </row>
    <row r="333" spans="1:11" x14ac:dyDescent="0.25">
      <c r="A333" s="6"/>
      <c r="E333" s="7"/>
      <c r="G333" s="6"/>
      <c r="H333" s="6"/>
      <c r="I333" s="6"/>
      <c r="K333" s="6"/>
    </row>
    <row r="334" spans="1:11" x14ac:dyDescent="0.25">
      <c r="A334" s="6"/>
      <c r="E334" s="7"/>
      <c r="G334" s="6"/>
      <c r="H334" s="6"/>
      <c r="I334" s="6"/>
      <c r="K334" s="6"/>
    </row>
    <row r="335" spans="1:11" x14ac:dyDescent="0.25">
      <c r="A335" s="6"/>
      <c r="E335" s="7"/>
      <c r="G335" s="6"/>
      <c r="H335" s="6"/>
      <c r="I335" s="6"/>
      <c r="K335" s="6"/>
    </row>
    <row r="336" spans="1:11" x14ac:dyDescent="0.25">
      <c r="A336" s="6"/>
      <c r="E336" s="7"/>
      <c r="G336" s="6"/>
      <c r="H336" s="6"/>
      <c r="I336" s="6"/>
      <c r="K336" s="6"/>
    </row>
    <row r="337" spans="1:11" x14ac:dyDescent="0.25">
      <c r="A337" s="6"/>
      <c r="E337" s="7"/>
      <c r="G337" s="6"/>
      <c r="H337" s="6"/>
      <c r="I337" s="6"/>
      <c r="K337" s="6"/>
    </row>
    <row r="338" spans="1:11" x14ac:dyDescent="0.25">
      <c r="A338" s="6"/>
      <c r="E338" s="7"/>
      <c r="G338" s="6"/>
      <c r="H338" s="6"/>
      <c r="I338" s="6"/>
      <c r="K338" s="6"/>
    </row>
    <row r="339" spans="1:11" x14ac:dyDescent="0.25">
      <c r="A339" s="6"/>
      <c r="E339" s="7"/>
      <c r="G339" s="6"/>
      <c r="H339" s="6"/>
      <c r="I339" s="6"/>
      <c r="K339" s="6"/>
    </row>
    <row r="340" spans="1:11" x14ac:dyDescent="0.25">
      <c r="A340" s="6"/>
      <c r="E340" s="7"/>
      <c r="G340" s="6"/>
      <c r="H340" s="6"/>
      <c r="I340" s="6"/>
      <c r="K340" s="6"/>
    </row>
    <row r="341" spans="1:11" x14ac:dyDescent="0.25">
      <c r="A341" s="6"/>
      <c r="E341" s="7"/>
      <c r="G341" s="6"/>
      <c r="H341" s="6"/>
      <c r="I341" s="6"/>
      <c r="K341" s="6"/>
    </row>
    <row r="342" spans="1:11" x14ac:dyDescent="0.25">
      <c r="A342" s="6"/>
      <c r="E342" s="7"/>
      <c r="G342" s="6"/>
      <c r="H342" s="6"/>
      <c r="I342" s="6"/>
      <c r="K342" s="6"/>
    </row>
    <row r="343" spans="1:11" x14ac:dyDescent="0.25">
      <c r="A343" s="6"/>
      <c r="E343" s="7"/>
      <c r="G343" s="6"/>
      <c r="H343" s="6"/>
      <c r="I343" s="6"/>
      <c r="K343" s="6"/>
    </row>
    <row r="344" spans="1:11" x14ac:dyDescent="0.25">
      <c r="A344" s="6"/>
      <c r="E344" s="7"/>
      <c r="G344" s="6"/>
      <c r="H344" s="6"/>
      <c r="I344" s="6"/>
      <c r="K344" s="6"/>
    </row>
    <row r="345" spans="1:11" x14ac:dyDescent="0.25">
      <c r="A345" s="6"/>
      <c r="E345" s="7"/>
      <c r="G345" s="6"/>
      <c r="H345" s="6"/>
      <c r="I345" s="6"/>
      <c r="K345" s="6"/>
    </row>
    <row r="346" spans="1:11" x14ac:dyDescent="0.25">
      <c r="A346" s="6"/>
      <c r="E346" s="7"/>
      <c r="G346" s="6"/>
      <c r="H346" s="6"/>
      <c r="I346" s="6"/>
      <c r="K346" s="6"/>
    </row>
    <row r="347" spans="1:11" x14ac:dyDescent="0.25">
      <c r="A347" s="6"/>
      <c r="E347" s="7"/>
      <c r="G347" s="6"/>
      <c r="H347" s="6"/>
      <c r="I347" s="6"/>
      <c r="K347" s="6"/>
    </row>
    <row r="348" spans="1:11" x14ac:dyDescent="0.25">
      <c r="A348" s="6"/>
      <c r="E348" s="7"/>
      <c r="G348" s="6"/>
      <c r="H348" s="6"/>
      <c r="I348" s="6"/>
      <c r="K348" s="6"/>
    </row>
    <row r="349" spans="1:11" x14ac:dyDescent="0.25">
      <c r="A349" s="6"/>
      <c r="E349" s="7"/>
      <c r="G349" s="6"/>
      <c r="H349" s="6"/>
      <c r="I349" s="6"/>
      <c r="K349" s="6"/>
    </row>
    <row r="350" spans="1:11" x14ac:dyDescent="0.25">
      <c r="A350" s="6"/>
      <c r="E350" s="7"/>
      <c r="G350" s="6"/>
      <c r="H350" s="6"/>
      <c r="I350" s="6"/>
      <c r="K350" s="6"/>
    </row>
    <row r="351" spans="1:11" x14ac:dyDescent="0.25">
      <c r="A351" s="6"/>
      <c r="E351" s="7"/>
      <c r="G351" s="6"/>
      <c r="H351" s="6"/>
      <c r="I351" s="6"/>
      <c r="K351" s="6"/>
    </row>
    <row r="352" spans="1:11" x14ac:dyDescent="0.25">
      <c r="A352" s="6"/>
      <c r="E352" s="7"/>
      <c r="G352" s="6"/>
      <c r="H352" s="6"/>
      <c r="I352" s="6"/>
      <c r="K352" s="6"/>
    </row>
    <row r="353" spans="1:11" x14ac:dyDescent="0.25">
      <c r="A353" s="6"/>
      <c r="E353" s="7"/>
      <c r="G353" s="6"/>
      <c r="H353" s="6"/>
      <c r="I353" s="6"/>
      <c r="K353" s="6"/>
    </row>
    <row r="354" spans="1:11" x14ac:dyDescent="0.25">
      <c r="A354" s="6"/>
      <c r="E354" s="7"/>
      <c r="G354" s="6"/>
      <c r="H354" s="6"/>
      <c r="I354" s="6"/>
      <c r="K354" s="6"/>
    </row>
    <row r="355" spans="1:11" x14ac:dyDescent="0.25">
      <c r="A355" s="6"/>
      <c r="E355" s="7"/>
      <c r="G355" s="6"/>
      <c r="H355" s="6"/>
      <c r="I355" s="6"/>
      <c r="K355" s="6"/>
    </row>
    <row r="356" spans="1:11" x14ac:dyDescent="0.25">
      <c r="A356" s="6"/>
      <c r="E356" s="7"/>
      <c r="G356" s="6"/>
      <c r="H356" s="6"/>
      <c r="I356" s="6"/>
      <c r="K356" s="6"/>
    </row>
    <row r="357" spans="1:11" x14ac:dyDescent="0.25">
      <c r="A357" s="6"/>
      <c r="E357" s="7"/>
      <c r="G357" s="6"/>
      <c r="H357" s="6"/>
      <c r="I357" s="6"/>
      <c r="K357" s="6"/>
    </row>
    <row r="358" spans="1:11" x14ac:dyDescent="0.25">
      <c r="A358" s="6"/>
      <c r="E358" s="7"/>
      <c r="G358" s="6"/>
      <c r="H358" s="6"/>
      <c r="I358" s="6"/>
      <c r="K358" s="6"/>
    </row>
    <row r="359" spans="1:11" x14ac:dyDescent="0.25">
      <c r="A359" s="6"/>
      <c r="E359" s="7"/>
      <c r="G359" s="6"/>
      <c r="H359" s="6"/>
      <c r="I359" s="6"/>
      <c r="K359" s="6"/>
    </row>
    <row r="360" spans="1:11" x14ac:dyDescent="0.25">
      <c r="A360" s="6"/>
      <c r="E360" s="7"/>
      <c r="G360" s="6"/>
      <c r="H360" s="6"/>
      <c r="I360" s="6"/>
      <c r="K360" s="6"/>
    </row>
    <row r="361" spans="1:11" x14ac:dyDescent="0.25">
      <c r="A361" s="6"/>
      <c r="E361" s="7"/>
      <c r="G361" s="6"/>
      <c r="H361" s="6"/>
      <c r="I361" s="6"/>
      <c r="K361" s="6"/>
    </row>
    <row r="362" spans="1:11" x14ac:dyDescent="0.25">
      <c r="A362" s="6"/>
      <c r="E362" s="7"/>
      <c r="G362" s="6"/>
      <c r="H362" s="6"/>
      <c r="I362" s="6"/>
      <c r="K362" s="6"/>
    </row>
    <row r="363" spans="1:11" x14ac:dyDescent="0.25">
      <c r="A363" s="6"/>
      <c r="E363" s="7"/>
      <c r="G363" s="6"/>
      <c r="H363" s="6"/>
      <c r="I363" s="6"/>
      <c r="K363" s="6"/>
    </row>
    <row r="364" spans="1:11" x14ac:dyDescent="0.25">
      <c r="A364" s="6"/>
      <c r="E364" s="7"/>
      <c r="G364" s="6"/>
      <c r="H364" s="6"/>
      <c r="I364" s="6"/>
      <c r="K364" s="6"/>
    </row>
    <row r="365" spans="1:11" x14ac:dyDescent="0.25">
      <c r="A365" s="6"/>
      <c r="E365" s="7"/>
      <c r="G365" s="6"/>
      <c r="H365" s="6"/>
      <c r="I365" s="6"/>
      <c r="K365" s="6"/>
    </row>
    <row r="366" spans="1:11" x14ac:dyDescent="0.25">
      <c r="A366" s="6"/>
      <c r="E366" s="7"/>
      <c r="G366" s="6"/>
      <c r="H366" s="6"/>
      <c r="I366" s="6"/>
      <c r="K366" s="6"/>
    </row>
    <row r="367" spans="1:11" x14ac:dyDescent="0.25">
      <c r="A367" s="6"/>
      <c r="E367" s="7"/>
      <c r="G367" s="6"/>
      <c r="H367" s="6"/>
      <c r="I367" s="6"/>
      <c r="K367" s="6"/>
    </row>
    <row r="368" spans="1:11" x14ac:dyDescent="0.25">
      <c r="A368" s="6"/>
      <c r="E368" s="7"/>
      <c r="G368" s="6"/>
      <c r="H368" s="6"/>
      <c r="I368" s="6"/>
      <c r="K368" s="6"/>
    </row>
    <row r="369" spans="1:11" x14ac:dyDescent="0.25">
      <c r="A369" s="6"/>
      <c r="E369" s="7"/>
      <c r="G369" s="6"/>
      <c r="H369" s="6"/>
      <c r="I369" s="6"/>
      <c r="K369" s="6"/>
    </row>
    <row r="370" spans="1:11" x14ac:dyDescent="0.25">
      <c r="A370" s="6"/>
      <c r="E370" s="7"/>
      <c r="G370" s="6"/>
      <c r="H370" s="6"/>
      <c r="I370" s="6"/>
      <c r="K370" s="6"/>
    </row>
    <row r="371" spans="1:11" x14ac:dyDescent="0.25">
      <c r="A371" s="6"/>
      <c r="E371" s="7"/>
      <c r="G371" s="6"/>
      <c r="H371" s="6"/>
      <c r="I371" s="6"/>
      <c r="K371" s="6"/>
    </row>
    <row r="372" spans="1:11" x14ac:dyDescent="0.25">
      <c r="A372" s="6"/>
      <c r="E372" s="7"/>
      <c r="G372" s="6"/>
      <c r="H372" s="6"/>
      <c r="I372" s="6"/>
      <c r="K372" s="6"/>
    </row>
    <row r="373" spans="1:11" x14ac:dyDescent="0.25">
      <c r="A373" s="6"/>
      <c r="E373" s="7"/>
      <c r="G373" s="6"/>
      <c r="H373" s="6"/>
      <c r="I373" s="6"/>
      <c r="K373" s="6"/>
    </row>
    <row r="374" spans="1:11" x14ac:dyDescent="0.25">
      <c r="A374" s="6"/>
      <c r="E374" s="7"/>
      <c r="G374" s="6"/>
      <c r="H374" s="6"/>
      <c r="I374" s="6"/>
      <c r="K374" s="6"/>
    </row>
    <row r="375" spans="1:11" x14ac:dyDescent="0.25">
      <c r="A375" s="6"/>
      <c r="E375" s="7"/>
      <c r="G375" s="6"/>
      <c r="H375" s="6"/>
      <c r="I375" s="6"/>
      <c r="K375" s="6"/>
    </row>
    <row r="376" spans="1:11" x14ac:dyDescent="0.25">
      <c r="A376" s="6"/>
      <c r="E376" s="7"/>
      <c r="G376" s="6"/>
      <c r="H376" s="6"/>
      <c r="I376" s="6"/>
      <c r="K376" s="6"/>
    </row>
    <row r="377" spans="1:11" x14ac:dyDescent="0.25">
      <c r="A377" s="6"/>
      <c r="E377" s="7"/>
      <c r="G377" s="6"/>
      <c r="H377" s="6"/>
      <c r="I377" s="6"/>
      <c r="K377" s="6"/>
    </row>
    <row r="378" spans="1:11" x14ac:dyDescent="0.25">
      <c r="A378" s="6"/>
      <c r="E378" s="7"/>
      <c r="G378" s="6"/>
      <c r="H378" s="6"/>
      <c r="I378" s="6"/>
      <c r="K378" s="6"/>
    </row>
    <row r="379" spans="1:11" x14ac:dyDescent="0.25">
      <c r="A379" s="6"/>
      <c r="E379" s="7"/>
      <c r="G379" s="6"/>
      <c r="H379" s="6"/>
      <c r="I379" s="6"/>
      <c r="K379" s="6"/>
    </row>
    <row r="380" spans="1:11" x14ac:dyDescent="0.25">
      <c r="A380" s="6"/>
      <c r="E380" s="7"/>
      <c r="G380" s="6"/>
      <c r="H380" s="6"/>
      <c r="I380" s="6"/>
      <c r="K380" s="6"/>
    </row>
    <row r="381" spans="1:11" x14ac:dyDescent="0.25">
      <c r="A381" s="6"/>
      <c r="E381" s="7"/>
      <c r="G381" s="6"/>
      <c r="H381" s="6"/>
      <c r="I381" s="6"/>
      <c r="K381" s="6"/>
    </row>
    <row r="382" spans="1:11" x14ac:dyDescent="0.25">
      <c r="A382" s="6"/>
      <c r="E382" s="7"/>
      <c r="G382" s="6"/>
      <c r="H382" s="6"/>
      <c r="I382" s="6"/>
      <c r="K382" s="6"/>
    </row>
    <row r="383" spans="1:11" x14ac:dyDescent="0.25">
      <c r="A383" s="6"/>
      <c r="E383" s="7"/>
      <c r="G383" s="6"/>
      <c r="H383" s="6"/>
      <c r="I383" s="6"/>
      <c r="K383" s="6"/>
    </row>
    <row r="384" spans="1:11" x14ac:dyDescent="0.25">
      <c r="A384" s="6"/>
      <c r="E384" s="7"/>
      <c r="G384" s="6"/>
      <c r="H384" s="6"/>
      <c r="I384" s="6"/>
      <c r="K384" s="6"/>
    </row>
    <row r="385" spans="1:11" x14ac:dyDescent="0.25">
      <c r="A385" s="6"/>
      <c r="E385" s="7"/>
      <c r="G385" s="6"/>
      <c r="H385" s="6"/>
      <c r="I385" s="6"/>
      <c r="K385" s="6"/>
    </row>
    <row r="386" spans="1:11" x14ac:dyDescent="0.25">
      <c r="A386" s="6"/>
      <c r="E386" s="7"/>
      <c r="G386" s="6"/>
      <c r="H386" s="6"/>
      <c r="I386" s="6"/>
      <c r="K386" s="6"/>
    </row>
    <row r="387" spans="1:11" x14ac:dyDescent="0.25">
      <c r="A387" s="6"/>
      <c r="E387" s="7"/>
      <c r="G387" s="6"/>
      <c r="H387" s="6"/>
      <c r="I387" s="6"/>
      <c r="K387" s="6"/>
    </row>
    <row r="388" spans="1:11" x14ac:dyDescent="0.25">
      <c r="A388" s="6"/>
      <c r="E388" s="7"/>
      <c r="G388" s="6"/>
      <c r="H388" s="6"/>
      <c r="I388" s="6"/>
      <c r="K388" s="6"/>
    </row>
    <row r="389" spans="1:11" x14ac:dyDescent="0.25">
      <c r="A389" s="6"/>
      <c r="E389" s="7"/>
      <c r="G389" s="6"/>
      <c r="H389" s="6"/>
      <c r="I389" s="6"/>
      <c r="K389" s="6"/>
    </row>
    <row r="390" spans="1:11" x14ac:dyDescent="0.25">
      <c r="A390" s="6"/>
      <c r="E390" s="7"/>
      <c r="G390" s="6"/>
      <c r="H390" s="6"/>
      <c r="I390" s="6"/>
      <c r="K390" s="6"/>
    </row>
    <row r="391" spans="1:11" x14ac:dyDescent="0.25">
      <c r="A391" s="6"/>
      <c r="E391" s="7"/>
      <c r="G391" s="6"/>
      <c r="H391" s="6"/>
      <c r="I391" s="6"/>
      <c r="K391" s="6"/>
    </row>
    <row r="392" spans="1:11" x14ac:dyDescent="0.25">
      <c r="A392" s="6"/>
      <c r="E392" s="7"/>
      <c r="G392" s="6"/>
      <c r="H392" s="6"/>
      <c r="I392" s="6"/>
      <c r="K392" s="6"/>
    </row>
    <row r="393" spans="1:11" x14ac:dyDescent="0.25">
      <c r="A393" s="6"/>
      <c r="E393" s="7"/>
      <c r="G393" s="6"/>
      <c r="H393" s="6"/>
      <c r="I393" s="6"/>
      <c r="K393" s="6"/>
    </row>
    <row r="394" spans="1:11" x14ac:dyDescent="0.25">
      <c r="A394" s="6"/>
      <c r="E394" s="7"/>
      <c r="G394" s="6"/>
      <c r="H394" s="6"/>
      <c r="I394" s="6"/>
      <c r="K394" s="6"/>
    </row>
    <row r="395" spans="1:11" x14ac:dyDescent="0.25">
      <c r="A395" s="6"/>
      <c r="E395" s="7"/>
      <c r="G395" s="6"/>
      <c r="H395" s="6"/>
      <c r="I395" s="6"/>
      <c r="K395" s="6"/>
    </row>
    <row r="396" spans="1:11" x14ac:dyDescent="0.25">
      <c r="A396" s="6"/>
      <c r="E396" s="7"/>
      <c r="G396" s="6"/>
      <c r="H396" s="6"/>
      <c r="I396" s="6"/>
      <c r="K396" s="6"/>
    </row>
    <row r="397" spans="1:11" x14ac:dyDescent="0.25">
      <c r="A397" s="6"/>
      <c r="E397" s="7"/>
      <c r="G397" s="6"/>
      <c r="H397" s="6"/>
      <c r="I397" s="6"/>
      <c r="K397" s="6"/>
    </row>
    <row r="398" spans="1:11" x14ac:dyDescent="0.25">
      <c r="A398" s="6"/>
      <c r="E398" s="7"/>
      <c r="G398" s="6"/>
      <c r="H398" s="6"/>
      <c r="I398" s="6"/>
      <c r="K398" s="6"/>
    </row>
    <row r="399" spans="1:11" x14ac:dyDescent="0.25">
      <c r="A399" s="6"/>
      <c r="E399" s="7"/>
      <c r="G399" s="6"/>
      <c r="H399" s="6"/>
      <c r="I399" s="6"/>
      <c r="K399" s="6"/>
    </row>
    <row r="400" spans="1:11" x14ac:dyDescent="0.25">
      <c r="A400" s="6"/>
      <c r="E400" s="7"/>
      <c r="G400" s="6"/>
      <c r="H400" s="6"/>
      <c r="I400" s="6"/>
      <c r="K400" s="6"/>
    </row>
    <row r="401" spans="1:11" x14ac:dyDescent="0.25">
      <c r="A401" s="6"/>
      <c r="E401" s="7"/>
      <c r="G401" s="6"/>
      <c r="H401" s="6"/>
      <c r="I401" s="6"/>
      <c r="K401" s="6"/>
    </row>
    <row r="402" spans="1:11" x14ac:dyDescent="0.25">
      <c r="A402" s="6"/>
      <c r="E402" s="7"/>
      <c r="G402" s="6"/>
      <c r="H402" s="6"/>
      <c r="I402" s="6"/>
      <c r="K402" s="6"/>
    </row>
    <row r="403" spans="1:11" x14ac:dyDescent="0.25">
      <c r="A403" s="6"/>
      <c r="E403" s="7"/>
      <c r="G403" s="6"/>
      <c r="H403" s="6"/>
      <c r="I403" s="6"/>
      <c r="K403" s="6"/>
    </row>
    <row r="404" spans="1:11" x14ac:dyDescent="0.25">
      <c r="A404" s="6"/>
      <c r="E404" s="7"/>
      <c r="G404" s="6"/>
      <c r="H404" s="6"/>
      <c r="I404" s="6"/>
      <c r="K404" s="6"/>
    </row>
    <row r="405" spans="1:11" x14ac:dyDescent="0.25">
      <c r="A405" s="6"/>
      <c r="E405" s="7"/>
      <c r="G405" s="6"/>
      <c r="H405" s="6"/>
      <c r="I405" s="6"/>
      <c r="K405" s="6"/>
    </row>
    <row r="406" spans="1:11" x14ac:dyDescent="0.25">
      <c r="A406" s="6"/>
      <c r="E406" s="7"/>
      <c r="G406" s="6"/>
      <c r="H406" s="6"/>
      <c r="I406" s="6"/>
      <c r="K406" s="6"/>
    </row>
    <row r="407" spans="1:11" x14ac:dyDescent="0.25">
      <c r="A407" s="6"/>
      <c r="E407" s="7"/>
      <c r="G407" s="6"/>
      <c r="H407" s="6"/>
      <c r="I407" s="6"/>
      <c r="K407" s="6"/>
    </row>
    <row r="408" spans="1:11" x14ac:dyDescent="0.25">
      <c r="A408" s="6"/>
      <c r="E408" s="7"/>
      <c r="G408" s="6"/>
      <c r="H408" s="6"/>
      <c r="I408" s="6"/>
      <c r="K408" s="6"/>
    </row>
    <row r="409" spans="1:11" x14ac:dyDescent="0.25">
      <c r="A409" s="6"/>
      <c r="E409" s="7"/>
      <c r="G409" s="6"/>
      <c r="H409" s="6"/>
      <c r="I409" s="6"/>
      <c r="K409" s="6"/>
    </row>
    <row r="410" spans="1:11" x14ac:dyDescent="0.25">
      <c r="A410" s="6"/>
      <c r="E410" s="7"/>
      <c r="G410" s="6"/>
      <c r="H410" s="6"/>
      <c r="I410" s="6"/>
      <c r="K410" s="6"/>
    </row>
    <row r="411" spans="1:11" x14ac:dyDescent="0.25">
      <c r="A411" s="6"/>
      <c r="E411" s="7"/>
      <c r="G411" s="6"/>
      <c r="H411" s="6"/>
      <c r="I411" s="6"/>
      <c r="K411" s="6"/>
    </row>
    <row r="412" spans="1:11" x14ac:dyDescent="0.25">
      <c r="A412" s="6"/>
      <c r="E412" s="7"/>
      <c r="G412" s="6"/>
      <c r="H412" s="6"/>
      <c r="I412" s="6"/>
      <c r="K412" s="6"/>
    </row>
    <row r="413" spans="1:11" x14ac:dyDescent="0.25">
      <c r="A413" s="6"/>
      <c r="E413" s="7"/>
      <c r="G413" s="6"/>
      <c r="H413" s="6"/>
      <c r="I413" s="6"/>
      <c r="K413" s="6"/>
    </row>
    <row r="414" spans="1:11" x14ac:dyDescent="0.25">
      <c r="A414" s="6"/>
      <c r="E414" s="7"/>
      <c r="G414" s="6"/>
      <c r="H414" s="6"/>
      <c r="I414" s="6"/>
      <c r="K414" s="6"/>
    </row>
    <row r="415" spans="1:11" x14ac:dyDescent="0.25">
      <c r="A415" s="6"/>
      <c r="E415" s="7"/>
      <c r="G415" s="6"/>
      <c r="H415" s="6"/>
      <c r="I415" s="6"/>
      <c r="K415" s="6"/>
    </row>
    <row r="416" spans="1:11" x14ac:dyDescent="0.25">
      <c r="A416" s="6"/>
      <c r="E416" s="7"/>
      <c r="G416" s="6"/>
      <c r="H416" s="6"/>
      <c r="I416" s="6"/>
      <c r="K416" s="6"/>
    </row>
    <row r="417" spans="1:11" x14ac:dyDescent="0.25">
      <c r="A417" s="6"/>
      <c r="E417" s="7"/>
      <c r="G417" s="6"/>
      <c r="H417" s="6"/>
      <c r="I417" s="6"/>
      <c r="K417" s="6"/>
    </row>
    <row r="418" spans="1:11" x14ac:dyDescent="0.25">
      <c r="A418" s="6"/>
      <c r="E418" s="7"/>
      <c r="G418" s="6"/>
      <c r="H418" s="6"/>
      <c r="I418" s="6"/>
      <c r="K418" s="6"/>
    </row>
    <row r="419" spans="1:11" x14ac:dyDescent="0.25">
      <c r="A419" s="6"/>
      <c r="E419" s="7"/>
      <c r="G419" s="6"/>
      <c r="H419" s="6"/>
      <c r="I419" s="6"/>
      <c r="K419" s="6"/>
    </row>
    <row r="420" spans="1:11" x14ac:dyDescent="0.25">
      <c r="A420" s="6"/>
      <c r="E420" s="7"/>
      <c r="G420" s="6"/>
      <c r="H420" s="6"/>
      <c r="I420" s="6"/>
      <c r="K420" s="6"/>
    </row>
    <row r="421" spans="1:11" x14ac:dyDescent="0.25">
      <c r="A421" s="6"/>
      <c r="E421" s="7"/>
      <c r="G421" s="6"/>
      <c r="H421" s="6"/>
      <c r="I421" s="6"/>
      <c r="K421" s="6"/>
    </row>
    <row r="422" spans="1:11" x14ac:dyDescent="0.25">
      <c r="A422" s="6"/>
      <c r="E422" s="7"/>
      <c r="G422" s="6"/>
      <c r="H422" s="6"/>
      <c r="I422" s="6"/>
      <c r="K422" s="6"/>
    </row>
    <row r="423" spans="1:11" x14ac:dyDescent="0.25">
      <c r="A423" s="6"/>
      <c r="E423" s="7"/>
      <c r="G423" s="6"/>
      <c r="H423" s="6"/>
      <c r="I423" s="6"/>
      <c r="K423" s="6"/>
    </row>
    <row r="424" spans="1:11" x14ac:dyDescent="0.25">
      <c r="A424" s="6"/>
      <c r="E424" s="7"/>
      <c r="G424" s="6"/>
      <c r="H424" s="6"/>
      <c r="I424" s="6"/>
      <c r="K424" s="6"/>
    </row>
    <row r="425" spans="1:11" x14ac:dyDescent="0.25">
      <c r="A425" s="6"/>
      <c r="E425" s="7"/>
      <c r="G425" s="6"/>
      <c r="H425" s="6"/>
      <c r="I425" s="6"/>
      <c r="K425" s="6"/>
    </row>
    <row r="426" spans="1:11" x14ac:dyDescent="0.25">
      <c r="A426" s="6"/>
      <c r="E426" s="7"/>
      <c r="G426" s="6"/>
      <c r="H426" s="6"/>
      <c r="I426" s="6"/>
      <c r="K426" s="6"/>
    </row>
    <row r="427" spans="1:11" x14ac:dyDescent="0.25">
      <c r="A427" s="6"/>
      <c r="E427" s="7"/>
      <c r="G427" s="6"/>
      <c r="H427" s="6"/>
      <c r="I427" s="6"/>
      <c r="K427" s="6"/>
    </row>
    <row r="428" spans="1:11" x14ac:dyDescent="0.25">
      <c r="A428" s="6"/>
      <c r="E428" s="7"/>
      <c r="G428" s="6"/>
      <c r="H428" s="6"/>
      <c r="I428" s="6"/>
      <c r="K428" s="6"/>
    </row>
    <row r="429" spans="1:11" x14ac:dyDescent="0.25">
      <c r="A429" s="6"/>
      <c r="E429" s="7"/>
      <c r="G429" s="6"/>
      <c r="H429" s="6"/>
      <c r="I429" s="6"/>
      <c r="K429" s="6"/>
    </row>
    <row r="430" spans="1:11" x14ac:dyDescent="0.25">
      <c r="A430" s="6"/>
      <c r="E430" s="7"/>
      <c r="G430" s="6"/>
      <c r="H430" s="6"/>
      <c r="I430" s="6"/>
      <c r="K430" s="6"/>
    </row>
    <row r="431" spans="1:11" x14ac:dyDescent="0.25">
      <c r="A431" s="6"/>
      <c r="E431" s="7"/>
      <c r="G431" s="6"/>
      <c r="H431" s="6"/>
      <c r="I431" s="6"/>
      <c r="K431" s="6"/>
    </row>
    <row r="432" spans="1:11" x14ac:dyDescent="0.25">
      <c r="A432" s="6"/>
      <c r="E432" s="7"/>
      <c r="G432" s="6"/>
      <c r="H432" s="6"/>
      <c r="I432" s="6"/>
      <c r="K432" s="6"/>
    </row>
    <row r="433" spans="1:11" x14ac:dyDescent="0.25">
      <c r="A433" s="6"/>
      <c r="E433" s="7"/>
      <c r="G433" s="6"/>
      <c r="H433" s="6"/>
      <c r="I433" s="6"/>
      <c r="K433" s="6"/>
    </row>
    <row r="434" spans="1:11" x14ac:dyDescent="0.25">
      <c r="A434" s="6"/>
      <c r="E434" s="7"/>
      <c r="G434" s="6"/>
      <c r="H434" s="6"/>
      <c r="I434" s="6"/>
      <c r="K434" s="6"/>
    </row>
    <row r="435" spans="1:11" x14ac:dyDescent="0.25">
      <c r="A435" s="6"/>
      <c r="E435" s="7"/>
      <c r="G435" s="6"/>
      <c r="H435" s="6"/>
      <c r="I435" s="6"/>
      <c r="K435" s="6"/>
    </row>
    <row r="436" spans="1:11" x14ac:dyDescent="0.25">
      <c r="A436" s="6"/>
      <c r="E436" s="7"/>
      <c r="G436" s="6"/>
      <c r="H436" s="6"/>
      <c r="I436" s="6"/>
      <c r="K436" s="6"/>
    </row>
    <row r="437" spans="1:11" x14ac:dyDescent="0.25">
      <c r="A437" s="6"/>
      <c r="E437" s="7"/>
      <c r="G437" s="6"/>
      <c r="H437" s="6"/>
      <c r="I437" s="6"/>
      <c r="K437" s="6"/>
    </row>
    <row r="438" spans="1:11" x14ac:dyDescent="0.25">
      <c r="A438" s="6"/>
      <c r="E438" s="7"/>
      <c r="G438" s="6"/>
      <c r="H438" s="6"/>
      <c r="I438" s="6"/>
      <c r="K438" s="6"/>
    </row>
    <row r="439" spans="1:11" x14ac:dyDescent="0.25">
      <c r="A439" s="6"/>
      <c r="E439" s="7"/>
      <c r="G439" s="6"/>
      <c r="H439" s="6"/>
      <c r="I439" s="6"/>
      <c r="K439" s="6"/>
    </row>
    <row r="440" spans="1:11" x14ac:dyDescent="0.25">
      <c r="A440" s="6"/>
      <c r="E440" s="7"/>
      <c r="G440" s="6"/>
      <c r="H440" s="6"/>
      <c r="I440" s="6"/>
      <c r="K440" s="6"/>
    </row>
    <row r="441" spans="1:11" x14ac:dyDescent="0.25">
      <c r="A441" s="6"/>
      <c r="E441" s="7"/>
      <c r="G441" s="6"/>
      <c r="H441" s="6"/>
      <c r="I441" s="6"/>
      <c r="K441" s="6"/>
    </row>
    <row r="442" spans="1:11" x14ac:dyDescent="0.25">
      <c r="A442" s="6"/>
      <c r="E442" s="7"/>
      <c r="G442" s="6"/>
      <c r="H442" s="6"/>
      <c r="I442" s="6"/>
      <c r="K442" s="6"/>
    </row>
    <row r="443" spans="1:11" x14ac:dyDescent="0.25">
      <c r="A443" s="6"/>
      <c r="E443" s="7"/>
      <c r="G443" s="6"/>
      <c r="H443" s="6"/>
      <c r="I443" s="6"/>
      <c r="K443" s="6"/>
    </row>
    <row r="444" spans="1:11" x14ac:dyDescent="0.25">
      <c r="A444" s="6"/>
      <c r="E444" s="7"/>
      <c r="G444" s="6"/>
      <c r="H444" s="6"/>
      <c r="I444" s="6"/>
      <c r="K444" s="6"/>
    </row>
    <row r="445" spans="1:11" x14ac:dyDescent="0.25">
      <c r="A445" s="6"/>
      <c r="E445" s="7"/>
      <c r="G445" s="6"/>
      <c r="H445" s="6"/>
      <c r="I445" s="6"/>
      <c r="K445" s="6"/>
    </row>
    <row r="446" spans="1:11" x14ac:dyDescent="0.25">
      <c r="A446" s="6"/>
      <c r="E446" s="7"/>
      <c r="G446" s="6"/>
      <c r="H446" s="6"/>
      <c r="I446" s="6"/>
      <c r="K446" s="6"/>
    </row>
    <row r="447" spans="1:11" x14ac:dyDescent="0.25">
      <c r="A447" s="6"/>
      <c r="E447" s="7"/>
      <c r="G447" s="6"/>
      <c r="H447" s="6"/>
      <c r="I447" s="6"/>
      <c r="K447" s="6"/>
    </row>
    <row r="448" spans="1:11" x14ac:dyDescent="0.25">
      <c r="A448" s="6"/>
      <c r="E448" s="7"/>
      <c r="G448" s="6"/>
      <c r="H448" s="6"/>
      <c r="I448" s="6"/>
      <c r="K448" s="6"/>
    </row>
    <row r="449" spans="1:11" x14ac:dyDescent="0.25">
      <c r="A449" s="6"/>
      <c r="E449" s="7"/>
      <c r="G449" s="6"/>
      <c r="H449" s="6"/>
      <c r="I449" s="6"/>
      <c r="K449" s="6"/>
    </row>
    <row r="450" spans="1:11" x14ac:dyDescent="0.25">
      <c r="A450" s="6"/>
      <c r="E450" s="7"/>
      <c r="G450" s="6"/>
      <c r="H450" s="6"/>
      <c r="I450" s="6"/>
      <c r="K450" s="6"/>
    </row>
    <row r="451" spans="1:11" x14ac:dyDescent="0.25">
      <c r="A451" s="6"/>
      <c r="E451" s="7"/>
      <c r="G451" s="6"/>
      <c r="H451" s="6"/>
      <c r="I451" s="6"/>
      <c r="K451" s="6"/>
    </row>
    <row r="452" spans="1:11" x14ac:dyDescent="0.25">
      <c r="A452" s="6"/>
      <c r="E452" s="7"/>
      <c r="G452" s="6"/>
      <c r="H452" s="6"/>
      <c r="I452" s="6"/>
      <c r="K452" s="6"/>
    </row>
    <row r="453" spans="1:11" x14ac:dyDescent="0.25">
      <c r="A453" s="6"/>
      <c r="E453" s="7"/>
      <c r="G453" s="6"/>
      <c r="H453" s="6"/>
      <c r="I453" s="6"/>
      <c r="K453" s="6"/>
    </row>
    <row r="454" spans="1:11" x14ac:dyDescent="0.25">
      <c r="A454" s="6"/>
      <c r="E454" s="7"/>
      <c r="G454" s="6"/>
      <c r="H454" s="6"/>
      <c r="I454" s="6"/>
      <c r="K454" s="6"/>
    </row>
    <row r="455" spans="1:11" x14ac:dyDescent="0.25">
      <c r="A455" s="6"/>
      <c r="E455" s="7"/>
      <c r="G455" s="6"/>
      <c r="H455" s="6"/>
      <c r="I455" s="6"/>
      <c r="K455" s="6"/>
    </row>
    <row r="456" spans="1:11" x14ac:dyDescent="0.25">
      <c r="A456" s="6"/>
      <c r="E456" s="7"/>
      <c r="G456" s="6"/>
      <c r="H456" s="6"/>
      <c r="I456" s="6"/>
      <c r="K456" s="6"/>
    </row>
    <row r="457" spans="1:11" x14ac:dyDescent="0.25">
      <c r="A457" s="6"/>
      <c r="E457" s="19"/>
      <c r="G457" s="6"/>
      <c r="H457" s="6"/>
      <c r="I457" s="6"/>
      <c r="K457" s="6"/>
    </row>
    <row r="458" spans="1:11" x14ac:dyDescent="0.25">
      <c r="A458" s="6"/>
      <c r="E458" s="19"/>
      <c r="G458" s="6"/>
      <c r="H458" s="6"/>
      <c r="I458" s="6"/>
      <c r="K458" s="6"/>
    </row>
    <row r="459" spans="1:11" x14ac:dyDescent="0.25">
      <c r="A459" s="6"/>
      <c r="E459" s="19"/>
      <c r="G459" s="6"/>
      <c r="H459" s="6"/>
      <c r="I459" s="6"/>
      <c r="K459" s="6"/>
    </row>
    <row r="460" spans="1:11" x14ac:dyDescent="0.25">
      <c r="A460" s="6"/>
      <c r="E460" s="19"/>
      <c r="G460" s="6"/>
      <c r="H460" s="6"/>
      <c r="I460" s="6"/>
      <c r="K460" s="6"/>
    </row>
    <row r="461" spans="1:11" x14ac:dyDescent="0.25">
      <c r="A461" s="6"/>
      <c r="E461" s="19"/>
      <c r="G461" s="6"/>
      <c r="H461" s="6"/>
      <c r="I461" s="6"/>
      <c r="K461" s="6"/>
    </row>
    <row r="462" spans="1:11" x14ac:dyDescent="0.25">
      <c r="A462" s="6"/>
      <c r="E462" s="19"/>
      <c r="G462" s="6"/>
      <c r="H462" s="6"/>
      <c r="I462" s="6"/>
      <c r="K462" s="6"/>
    </row>
    <row r="463" spans="1:11" x14ac:dyDescent="0.25">
      <c r="A463" s="6"/>
      <c r="E463" s="7"/>
      <c r="G463" s="6"/>
      <c r="H463" s="6"/>
      <c r="I463" s="6"/>
      <c r="K463" s="6"/>
    </row>
    <row r="464" spans="1:11" x14ac:dyDescent="0.25">
      <c r="A464" s="6"/>
      <c r="E464" s="7"/>
      <c r="G464" s="6"/>
      <c r="H464" s="6"/>
      <c r="I464" s="6"/>
      <c r="K464" s="6"/>
    </row>
    <row r="465" spans="1:11" x14ac:dyDescent="0.25">
      <c r="A465" s="6"/>
      <c r="E465" s="7"/>
      <c r="G465" s="6"/>
      <c r="H465" s="6"/>
      <c r="I465" s="6"/>
      <c r="K465" s="6"/>
    </row>
    <row r="466" spans="1:11" x14ac:dyDescent="0.25">
      <c r="A466" s="6"/>
      <c r="E466" s="7"/>
      <c r="G466" s="6"/>
      <c r="H466" s="6"/>
      <c r="I466" s="6"/>
      <c r="K466" s="6"/>
    </row>
    <row r="467" spans="1:11" x14ac:dyDescent="0.25">
      <c r="A467" s="6"/>
      <c r="E467" s="7"/>
      <c r="G467" s="6"/>
      <c r="H467" s="6"/>
      <c r="I467" s="6"/>
      <c r="K467" s="6"/>
    </row>
    <row r="468" spans="1:11" x14ac:dyDescent="0.25">
      <c r="A468" s="6"/>
      <c r="E468" s="7"/>
      <c r="G468" s="6"/>
      <c r="H468" s="6"/>
      <c r="I468" s="6"/>
      <c r="K468" s="6"/>
    </row>
    <row r="469" spans="1:11" x14ac:dyDescent="0.25">
      <c r="A469" s="6"/>
      <c r="E469" s="7"/>
      <c r="G469" s="6"/>
      <c r="H469" s="6"/>
      <c r="I469" s="6"/>
      <c r="K469" s="6"/>
    </row>
    <row r="470" spans="1:11" x14ac:dyDescent="0.25">
      <c r="A470" s="6"/>
      <c r="E470" s="7"/>
      <c r="G470" s="6"/>
      <c r="H470" s="6"/>
      <c r="I470" s="6"/>
      <c r="K470" s="6"/>
    </row>
    <row r="471" spans="1:11" x14ac:dyDescent="0.25">
      <c r="A471" s="6"/>
      <c r="E471" s="7"/>
      <c r="G471" s="6"/>
      <c r="H471" s="6"/>
      <c r="I471" s="6"/>
      <c r="K471" s="6"/>
    </row>
    <row r="472" spans="1:11" x14ac:dyDescent="0.25">
      <c r="A472" s="6"/>
      <c r="E472" s="7"/>
      <c r="G472" s="6"/>
      <c r="H472" s="6"/>
      <c r="I472" s="6"/>
      <c r="K472" s="6"/>
    </row>
    <row r="473" spans="1:11" x14ac:dyDescent="0.25">
      <c r="A473" s="6"/>
      <c r="E473" s="7"/>
      <c r="G473" s="6"/>
      <c r="H473" s="6"/>
      <c r="I473" s="6"/>
      <c r="K473" s="6"/>
    </row>
    <row r="474" spans="1:11" x14ac:dyDescent="0.25">
      <c r="A474" s="6"/>
      <c r="E474" s="7"/>
      <c r="G474" s="6"/>
      <c r="H474" s="6"/>
      <c r="I474" s="6"/>
      <c r="K474" s="6"/>
    </row>
    <row r="475" spans="1:11" x14ac:dyDescent="0.25">
      <c r="A475" s="6"/>
      <c r="E475" s="7"/>
      <c r="G475" s="6"/>
      <c r="H475" s="6"/>
      <c r="I475" s="6"/>
      <c r="K475" s="6"/>
    </row>
    <row r="476" spans="1:11" x14ac:dyDescent="0.25">
      <c r="A476" s="6"/>
      <c r="E476" s="7"/>
      <c r="G476" s="6"/>
      <c r="H476" s="6"/>
      <c r="I476" s="6"/>
      <c r="K476" s="6"/>
    </row>
    <row r="477" spans="1:11" x14ac:dyDescent="0.25">
      <c r="A477" s="6"/>
      <c r="E477" s="7"/>
      <c r="G477" s="6"/>
      <c r="H477" s="6"/>
      <c r="I477" s="6"/>
      <c r="K477" s="6"/>
    </row>
    <row r="478" spans="1:11" x14ac:dyDescent="0.25">
      <c r="A478" s="6"/>
      <c r="E478" s="7"/>
      <c r="G478" s="6"/>
      <c r="H478" s="6"/>
      <c r="I478" s="6"/>
      <c r="K478" s="6"/>
    </row>
    <row r="479" spans="1:11" x14ac:dyDescent="0.25">
      <c r="A479" s="6"/>
      <c r="E479" s="7"/>
      <c r="G479" s="6"/>
      <c r="H479" s="6"/>
      <c r="I479" s="6"/>
      <c r="K479" s="6"/>
    </row>
    <row r="480" spans="1:11" x14ac:dyDescent="0.25">
      <c r="A480" s="6"/>
      <c r="E480" s="7"/>
      <c r="G480" s="6"/>
      <c r="H480" s="6"/>
      <c r="I480" s="6"/>
      <c r="K480" s="6"/>
    </row>
    <row r="481" spans="1:11" x14ac:dyDescent="0.25">
      <c r="A481" s="6"/>
      <c r="E481" s="7"/>
      <c r="G481" s="6"/>
      <c r="H481" s="6"/>
      <c r="I481" s="6"/>
      <c r="K481" s="6"/>
    </row>
    <row r="482" spans="1:11" x14ac:dyDescent="0.25">
      <c r="A482" s="6"/>
      <c r="E482" s="7"/>
      <c r="G482" s="6"/>
      <c r="H482" s="6"/>
      <c r="I482" s="6"/>
      <c r="K482" s="6"/>
    </row>
    <row r="483" spans="1:11" x14ac:dyDescent="0.25">
      <c r="A483" s="6"/>
      <c r="E483" s="7"/>
      <c r="G483" s="6"/>
      <c r="H483" s="6"/>
      <c r="I483" s="6"/>
      <c r="K483" s="6"/>
    </row>
    <row r="484" spans="1:11" x14ac:dyDescent="0.25">
      <c r="A484" s="6"/>
      <c r="E484" s="7"/>
      <c r="G484" s="6"/>
      <c r="H484" s="6"/>
      <c r="I484" s="6"/>
      <c r="K484" s="6"/>
    </row>
    <row r="485" spans="1:11" x14ac:dyDescent="0.25">
      <c r="A485" s="6"/>
      <c r="E485" s="7"/>
      <c r="G485" s="6"/>
      <c r="H485" s="6"/>
      <c r="I485" s="6"/>
      <c r="K485" s="6"/>
    </row>
    <row r="486" spans="1:11" x14ac:dyDescent="0.25">
      <c r="A486" s="6"/>
      <c r="E486" s="7"/>
      <c r="G486" s="6"/>
      <c r="H486" s="6"/>
      <c r="I486" s="6"/>
      <c r="K486" s="6"/>
    </row>
    <row r="487" spans="1:11" x14ac:dyDescent="0.25">
      <c r="A487" s="6"/>
      <c r="E487" s="7"/>
      <c r="G487" s="6"/>
      <c r="H487" s="6"/>
      <c r="I487" s="6"/>
      <c r="K487" s="6"/>
    </row>
    <row r="488" spans="1:11" x14ac:dyDescent="0.25">
      <c r="A488" s="6"/>
      <c r="E488" s="7"/>
      <c r="G488" s="6"/>
      <c r="H488" s="6"/>
      <c r="I488" s="6"/>
      <c r="K488" s="6"/>
    </row>
    <row r="489" spans="1:11" x14ac:dyDescent="0.25">
      <c r="A489" s="6"/>
      <c r="E489" s="7"/>
      <c r="G489" s="6"/>
      <c r="H489" s="6"/>
      <c r="I489" s="6"/>
      <c r="K489" s="6"/>
    </row>
    <row r="490" spans="1:11" x14ac:dyDescent="0.25">
      <c r="A490" s="6"/>
      <c r="E490" s="7"/>
      <c r="G490" s="6"/>
      <c r="H490" s="6"/>
      <c r="I490" s="6"/>
      <c r="K490" s="6"/>
    </row>
    <row r="491" spans="1:11" x14ac:dyDescent="0.25">
      <c r="A491" s="6"/>
      <c r="E491" s="7"/>
      <c r="G491" s="6"/>
      <c r="H491" s="6"/>
      <c r="I491" s="6"/>
      <c r="K491" s="6"/>
    </row>
    <row r="492" spans="1:11" x14ac:dyDescent="0.25">
      <c r="A492" s="6"/>
      <c r="E492" s="7"/>
      <c r="G492" s="6"/>
      <c r="H492" s="6"/>
      <c r="I492" s="6"/>
      <c r="K492" s="6"/>
    </row>
    <row r="493" spans="1:11" x14ac:dyDescent="0.25">
      <c r="A493" s="6"/>
      <c r="E493" s="7"/>
      <c r="G493" s="6"/>
      <c r="H493" s="6"/>
      <c r="I493" s="6"/>
      <c r="K493" s="6"/>
    </row>
    <row r="494" spans="1:11" x14ac:dyDescent="0.25">
      <c r="A494" s="6"/>
      <c r="E494" s="7"/>
      <c r="G494" s="6"/>
      <c r="H494" s="6"/>
      <c r="I494" s="6"/>
      <c r="K494" s="6"/>
    </row>
    <row r="495" spans="1:11" x14ac:dyDescent="0.25">
      <c r="A495" s="6"/>
      <c r="E495" s="7"/>
      <c r="G495" s="6"/>
      <c r="H495" s="6"/>
      <c r="I495" s="6"/>
      <c r="K495" s="6"/>
    </row>
    <row r="496" spans="1:11" x14ac:dyDescent="0.25">
      <c r="A496" s="6"/>
      <c r="E496" s="7"/>
      <c r="G496" s="6"/>
      <c r="H496" s="6"/>
      <c r="I496" s="6"/>
      <c r="K496" s="6"/>
    </row>
    <row r="497" spans="1:11" x14ac:dyDescent="0.25">
      <c r="A497" s="6"/>
      <c r="E497" s="7"/>
      <c r="G497" s="6"/>
      <c r="H497" s="6"/>
      <c r="I497" s="6"/>
      <c r="K497" s="6"/>
    </row>
    <row r="498" spans="1:11" x14ac:dyDescent="0.25">
      <c r="A498" s="6"/>
      <c r="E498" s="7"/>
      <c r="G498" s="6"/>
      <c r="H498" s="6"/>
      <c r="I498" s="6"/>
      <c r="K498" s="6"/>
    </row>
    <row r="499" spans="1:11" x14ac:dyDescent="0.25">
      <c r="A499" s="6"/>
      <c r="E499" s="7"/>
      <c r="G499" s="6"/>
      <c r="H499" s="6"/>
      <c r="I499" s="6"/>
      <c r="K499" s="6"/>
    </row>
    <row r="500" spans="1:11" x14ac:dyDescent="0.25">
      <c r="A500" s="6"/>
      <c r="E500" s="7"/>
      <c r="G500" s="6"/>
      <c r="H500" s="6"/>
      <c r="I500" s="6"/>
      <c r="K500" s="6"/>
    </row>
    <row r="501" spans="1:11" x14ac:dyDescent="0.25">
      <c r="A501" s="6"/>
      <c r="E501" s="7"/>
      <c r="G501" s="6"/>
      <c r="H501" s="6"/>
      <c r="I501" s="6"/>
      <c r="K501" s="6"/>
    </row>
    <row r="502" spans="1:11" x14ac:dyDescent="0.25">
      <c r="A502" s="6"/>
      <c r="E502" s="7"/>
      <c r="G502" s="6"/>
      <c r="H502" s="6"/>
      <c r="I502" s="6"/>
      <c r="K502" s="6"/>
    </row>
    <row r="503" spans="1:11" x14ac:dyDescent="0.25">
      <c r="A503" s="6"/>
      <c r="E503" s="7"/>
      <c r="G503" s="6"/>
      <c r="H503" s="6"/>
      <c r="I503" s="6"/>
      <c r="K503" s="6"/>
    </row>
    <row r="504" spans="1:11" x14ac:dyDescent="0.25">
      <c r="A504" s="6"/>
      <c r="E504" s="7"/>
      <c r="G504" s="6"/>
      <c r="H504" s="6"/>
      <c r="I504" s="6"/>
      <c r="K504" s="6"/>
    </row>
    <row r="505" spans="1:11" x14ac:dyDescent="0.25">
      <c r="A505" s="6"/>
      <c r="E505" s="7"/>
      <c r="G505" s="6"/>
      <c r="H505" s="6"/>
      <c r="I505" s="6"/>
      <c r="K505" s="6"/>
    </row>
    <row r="506" spans="1:11" x14ac:dyDescent="0.25">
      <c r="A506" s="6"/>
      <c r="E506" s="7"/>
      <c r="G506" s="6"/>
      <c r="H506" s="6"/>
      <c r="I506" s="6"/>
      <c r="K506" s="6"/>
    </row>
    <row r="507" spans="1:11" x14ac:dyDescent="0.25">
      <c r="A507" s="6"/>
      <c r="E507" s="7"/>
      <c r="G507" s="6"/>
      <c r="H507" s="6"/>
      <c r="I507" s="6"/>
      <c r="K507" s="6"/>
    </row>
    <row r="508" spans="1:11" x14ac:dyDescent="0.25">
      <c r="A508" s="6"/>
      <c r="E508" s="7"/>
      <c r="G508" s="6"/>
      <c r="H508" s="6"/>
      <c r="I508" s="6"/>
      <c r="K508" s="6"/>
    </row>
    <row r="509" spans="1:11" x14ac:dyDescent="0.25">
      <c r="A509" s="6"/>
      <c r="E509" s="7"/>
      <c r="G509" s="6"/>
      <c r="H509" s="6"/>
      <c r="I509" s="6"/>
      <c r="K509" s="6"/>
    </row>
    <row r="510" spans="1:11" x14ac:dyDescent="0.25">
      <c r="A510" s="6"/>
      <c r="E510" s="7"/>
      <c r="G510" s="6"/>
      <c r="H510" s="6"/>
      <c r="I510" s="6"/>
      <c r="K510" s="6"/>
    </row>
    <row r="511" spans="1:11" x14ac:dyDescent="0.25">
      <c r="A511" s="6"/>
      <c r="E511" s="7"/>
      <c r="G511" s="6"/>
      <c r="H511" s="6"/>
      <c r="I511" s="6"/>
      <c r="K511" s="6"/>
    </row>
    <row r="512" spans="1:11" x14ac:dyDescent="0.25">
      <c r="A512" s="6"/>
      <c r="E512" s="7"/>
      <c r="G512" s="6"/>
      <c r="H512" s="6"/>
      <c r="I512" s="6"/>
      <c r="K512" s="6"/>
    </row>
    <row r="513" spans="1:11" x14ac:dyDescent="0.25">
      <c r="A513" s="6"/>
      <c r="E513" s="7"/>
      <c r="G513" s="6"/>
      <c r="H513" s="6"/>
      <c r="I513" s="6"/>
      <c r="K513" s="6"/>
    </row>
    <row r="514" spans="1:11" x14ac:dyDescent="0.25">
      <c r="A514" s="6"/>
      <c r="E514" s="7"/>
      <c r="G514" s="6"/>
      <c r="H514" s="6"/>
      <c r="I514" s="6"/>
      <c r="K514" s="6"/>
    </row>
    <row r="515" spans="1:11" x14ac:dyDescent="0.25">
      <c r="A515" s="6"/>
      <c r="E515" s="7"/>
      <c r="G515" s="6"/>
      <c r="H515" s="6"/>
      <c r="I515" s="6"/>
      <c r="K515" s="6"/>
    </row>
    <row r="516" spans="1:11" x14ac:dyDescent="0.25">
      <c r="A516" s="6"/>
      <c r="E516" s="7"/>
      <c r="G516" s="6"/>
      <c r="H516" s="6"/>
      <c r="I516" s="6"/>
      <c r="K516" s="6"/>
    </row>
    <row r="517" spans="1:11" x14ac:dyDescent="0.25">
      <c r="A517" s="6"/>
      <c r="E517" s="7"/>
      <c r="G517" s="6"/>
      <c r="H517" s="6"/>
      <c r="I517" s="6"/>
      <c r="K517" s="6"/>
    </row>
    <row r="518" spans="1:11" x14ac:dyDescent="0.25">
      <c r="A518" s="6"/>
      <c r="E518" s="7"/>
      <c r="G518" s="6"/>
      <c r="H518" s="6"/>
      <c r="I518" s="6"/>
      <c r="K518" s="6"/>
    </row>
    <row r="519" spans="1:11" x14ac:dyDescent="0.25">
      <c r="A519" s="6"/>
      <c r="E519" s="7"/>
      <c r="G519" s="6"/>
      <c r="H519" s="6"/>
      <c r="I519" s="6"/>
      <c r="K519" s="6"/>
    </row>
    <row r="520" spans="1:11" x14ac:dyDescent="0.25">
      <c r="A520" s="6"/>
      <c r="E520" s="7"/>
      <c r="G520" s="6"/>
      <c r="H520" s="6"/>
      <c r="I520" s="6"/>
      <c r="K520" s="6"/>
    </row>
    <row r="521" spans="1:11" x14ac:dyDescent="0.25">
      <c r="A521" s="6"/>
      <c r="E521" s="7"/>
      <c r="G521" s="6"/>
      <c r="H521" s="6"/>
      <c r="I521" s="6"/>
      <c r="K521" s="6"/>
    </row>
    <row r="522" spans="1:11" x14ac:dyDescent="0.25">
      <c r="A522" s="6"/>
      <c r="E522" s="7"/>
      <c r="G522" s="6"/>
      <c r="H522" s="6"/>
      <c r="I522" s="6"/>
      <c r="K522" s="6"/>
    </row>
    <row r="523" spans="1:11" x14ac:dyDescent="0.25">
      <c r="A523" s="6"/>
      <c r="E523" s="7"/>
      <c r="G523" s="6"/>
      <c r="H523" s="6"/>
      <c r="I523" s="6"/>
      <c r="K523" s="6"/>
    </row>
    <row r="524" spans="1:11" x14ac:dyDescent="0.25">
      <c r="A524" s="6"/>
      <c r="E524" s="7"/>
      <c r="G524" s="6"/>
      <c r="H524" s="6"/>
      <c r="I524" s="6"/>
      <c r="K524" s="6"/>
    </row>
    <row r="525" spans="1:11" x14ac:dyDescent="0.25">
      <c r="A525" s="6"/>
      <c r="E525" s="7"/>
      <c r="G525" s="6"/>
      <c r="H525" s="6"/>
      <c r="I525" s="6"/>
      <c r="K525" s="6"/>
    </row>
    <row r="526" spans="1:11" x14ac:dyDescent="0.25">
      <c r="A526" s="6"/>
      <c r="E526" s="7"/>
      <c r="G526" s="6"/>
      <c r="H526" s="6"/>
      <c r="I526" s="6"/>
      <c r="K526" s="6"/>
    </row>
    <row r="527" spans="1:11" x14ac:dyDescent="0.25">
      <c r="A527" s="6"/>
      <c r="E527" s="7"/>
      <c r="G527" s="6"/>
      <c r="H527" s="6"/>
      <c r="I527" s="6"/>
      <c r="K527" s="6"/>
    </row>
    <row r="528" spans="1:11" x14ac:dyDescent="0.25">
      <c r="A528" s="6"/>
      <c r="E528" s="7"/>
      <c r="G528" s="6"/>
      <c r="H528" s="6"/>
      <c r="I528" s="6"/>
      <c r="K528" s="6"/>
    </row>
    <row r="529" spans="1:11" x14ac:dyDescent="0.25">
      <c r="A529" s="6"/>
      <c r="E529" s="7"/>
      <c r="G529" s="6"/>
      <c r="H529" s="6"/>
      <c r="I529" s="6"/>
      <c r="K529" s="6"/>
    </row>
    <row r="530" spans="1:11" x14ac:dyDescent="0.25">
      <c r="A530" s="6"/>
      <c r="E530" s="7"/>
      <c r="G530" s="6"/>
      <c r="H530" s="6"/>
      <c r="I530" s="6"/>
      <c r="K530" s="6"/>
    </row>
    <row r="531" spans="1:11" x14ac:dyDescent="0.25">
      <c r="A531" s="6"/>
      <c r="E531" s="7"/>
      <c r="G531" s="6"/>
      <c r="H531" s="6"/>
      <c r="I531" s="6"/>
      <c r="K531" s="6"/>
    </row>
    <row r="532" spans="1:11" x14ac:dyDescent="0.25">
      <c r="A532" s="6"/>
      <c r="E532" s="7"/>
      <c r="G532" s="6"/>
      <c r="H532" s="6"/>
      <c r="I532" s="6"/>
      <c r="K532" s="6"/>
    </row>
    <row r="533" spans="1:11" x14ac:dyDescent="0.25">
      <c r="A533" s="6"/>
      <c r="E533" s="7"/>
      <c r="G533" s="6"/>
      <c r="H533" s="6"/>
      <c r="I533" s="6"/>
      <c r="K533" s="6"/>
    </row>
    <row r="534" spans="1:11" x14ac:dyDescent="0.25">
      <c r="A534" s="6"/>
      <c r="E534" s="7"/>
      <c r="G534" s="6"/>
      <c r="H534" s="6"/>
      <c r="I534" s="6"/>
      <c r="K534" s="6"/>
    </row>
    <row r="535" spans="1:11" x14ac:dyDescent="0.25">
      <c r="A535" s="6"/>
      <c r="E535" s="7"/>
      <c r="G535" s="6"/>
      <c r="H535" s="6"/>
      <c r="I535" s="6"/>
      <c r="K535" s="6"/>
    </row>
    <row r="536" spans="1:11" x14ac:dyDescent="0.25">
      <c r="A536" s="6"/>
      <c r="E536" s="7"/>
      <c r="G536" s="6"/>
      <c r="H536" s="6"/>
      <c r="I536" s="6"/>
      <c r="K536" s="6"/>
    </row>
    <row r="537" spans="1:11" x14ac:dyDescent="0.25">
      <c r="A537" s="6"/>
      <c r="E537" s="7"/>
      <c r="G537" s="6"/>
      <c r="H537" s="6"/>
      <c r="I537" s="6"/>
      <c r="K537" s="6"/>
    </row>
    <row r="538" spans="1:11" x14ac:dyDescent="0.25">
      <c r="A538" s="6"/>
      <c r="E538" s="7"/>
      <c r="G538" s="6"/>
      <c r="H538" s="6"/>
      <c r="I538" s="6"/>
      <c r="K538" s="6"/>
    </row>
    <row r="539" spans="1:11" x14ac:dyDescent="0.25">
      <c r="A539" s="6"/>
      <c r="E539" s="7"/>
      <c r="G539" s="6"/>
      <c r="H539" s="6"/>
      <c r="I539" s="6"/>
      <c r="K539" s="6"/>
    </row>
    <row r="540" spans="1:11" x14ac:dyDescent="0.25">
      <c r="A540" s="6"/>
      <c r="E540" s="7"/>
      <c r="G540" s="6"/>
      <c r="H540" s="6"/>
      <c r="I540" s="6"/>
      <c r="K540" s="6"/>
    </row>
    <row r="541" spans="1:11" x14ac:dyDescent="0.25">
      <c r="A541" s="6"/>
      <c r="E541" s="7"/>
      <c r="G541" s="6"/>
      <c r="H541" s="6"/>
      <c r="I541" s="6"/>
      <c r="K541" s="6"/>
    </row>
    <row r="542" spans="1:11" x14ac:dyDescent="0.25">
      <c r="A542" s="6"/>
      <c r="E542" s="7"/>
      <c r="G542" s="6"/>
      <c r="H542" s="6"/>
      <c r="I542" s="6"/>
      <c r="K542" s="6"/>
    </row>
    <row r="543" spans="1:11" x14ac:dyDescent="0.25">
      <c r="A543" s="6"/>
      <c r="E543" s="7"/>
      <c r="G543" s="6"/>
      <c r="H543" s="6"/>
      <c r="I543" s="6"/>
      <c r="K543" s="6"/>
    </row>
    <row r="544" spans="1:11" x14ac:dyDescent="0.25">
      <c r="A544" s="6"/>
      <c r="E544" s="7"/>
      <c r="G544" s="6"/>
      <c r="H544" s="6"/>
      <c r="I544" s="6"/>
      <c r="K544" s="6"/>
    </row>
    <row r="545" spans="1:11" x14ac:dyDescent="0.25">
      <c r="A545" s="6"/>
      <c r="E545" s="7"/>
      <c r="G545" s="6"/>
      <c r="H545" s="6"/>
      <c r="I545" s="6"/>
      <c r="K545" s="6"/>
    </row>
    <row r="546" spans="1:11" x14ac:dyDescent="0.25">
      <c r="A546" s="6"/>
      <c r="E546" s="7"/>
      <c r="G546" s="6"/>
      <c r="H546" s="6"/>
      <c r="I546" s="6"/>
      <c r="K546" s="6"/>
    </row>
    <row r="547" spans="1:11" x14ac:dyDescent="0.25">
      <c r="A547" s="6"/>
      <c r="E547" s="7"/>
      <c r="G547" s="6"/>
      <c r="H547" s="6"/>
      <c r="I547" s="6"/>
      <c r="K547" s="6"/>
    </row>
    <row r="548" spans="1:11" x14ac:dyDescent="0.25">
      <c r="A548" s="6"/>
      <c r="E548" s="7"/>
      <c r="G548" s="6"/>
      <c r="H548" s="6"/>
      <c r="I548" s="6"/>
      <c r="K548" s="6"/>
    </row>
    <row r="549" spans="1:11" x14ac:dyDescent="0.25">
      <c r="A549" s="6"/>
      <c r="E549" s="7"/>
      <c r="G549" s="6"/>
      <c r="H549" s="6"/>
      <c r="I549" s="6"/>
      <c r="K549" s="6"/>
    </row>
    <row r="550" spans="1:11" x14ac:dyDescent="0.25">
      <c r="A550" s="6"/>
      <c r="E550" s="7"/>
      <c r="G550" s="6"/>
      <c r="H550" s="6"/>
      <c r="I550" s="6"/>
      <c r="K550" s="6"/>
    </row>
    <row r="551" spans="1:11" x14ac:dyDescent="0.25">
      <c r="A551" s="6"/>
      <c r="E551" s="7"/>
      <c r="G551" s="6"/>
      <c r="H551" s="6"/>
      <c r="I551" s="6"/>
      <c r="K551" s="6"/>
    </row>
    <row r="552" spans="1:11" x14ac:dyDescent="0.25">
      <c r="A552" s="6"/>
      <c r="E552" s="7"/>
      <c r="G552" s="6"/>
      <c r="H552" s="6"/>
      <c r="I552" s="6"/>
      <c r="K552" s="6"/>
    </row>
    <row r="553" spans="1:11" x14ac:dyDescent="0.25">
      <c r="A553" s="6"/>
      <c r="E553" s="7"/>
      <c r="G553" s="6"/>
      <c r="H553" s="6"/>
      <c r="I553" s="6"/>
      <c r="K553" s="6"/>
    </row>
    <row r="554" spans="1:11" x14ac:dyDescent="0.25">
      <c r="A554" s="6"/>
      <c r="E554" s="7"/>
      <c r="G554" s="6"/>
      <c r="H554" s="6"/>
      <c r="I554" s="6"/>
      <c r="K554" s="6"/>
    </row>
    <row r="555" spans="1:11" x14ac:dyDescent="0.25">
      <c r="A555" s="6"/>
      <c r="E555" s="7"/>
      <c r="G555" s="6"/>
      <c r="H555" s="6"/>
      <c r="I555" s="6"/>
      <c r="K555" s="6"/>
    </row>
    <row r="556" spans="1:11" x14ac:dyDescent="0.25">
      <c r="A556" s="6"/>
      <c r="E556" s="7"/>
      <c r="G556" s="6"/>
      <c r="H556" s="6"/>
      <c r="I556" s="6"/>
      <c r="K556" s="6"/>
    </row>
    <row r="557" spans="1:11" x14ac:dyDescent="0.25">
      <c r="A557" s="6"/>
      <c r="E557" s="7"/>
      <c r="G557" s="6"/>
      <c r="H557" s="6"/>
      <c r="I557" s="6"/>
      <c r="K557" s="6"/>
    </row>
    <row r="558" spans="1:11" x14ac:dyDescent="0.25">
      <c r="A558" s="6"/>
      <c r="E558" s="7"/>
      <c r="G558" s="6"/>
      <c r="H558" s="6"/>
      <c r="I558" s="6"/>
      <c r="K558" s="6"/>
    </row>
    <row r="559" spans="1:11" x14ac:dyDescent="0.25">
      <c r="A559" s="6"/>
      <c r="E559" s="7"/>
      <c r="G559" s="6"/>
      <c r="H559" s="6"/>
      <c r="I559" s="6"/>
      <c r="K559" s="6"/>
    </row>
    <row r="560" spans="1:11" x14ac:dyDescent="0.25">
      <c r="A560" s="6"/>
      <c r="E560" s="7"/>
      <c r="G560" s="6"/>
      <c r="H560" s="6"/>
      <c r="I560" s="6"/>
      <c r="K560" s="6"/>
    </row>
    <row r="561" spans="1:11" x14ac:dyDescent="0.25">
      <c r="A561" s="6"/>
      <c r="E561" s="7"/>
      <c r="G561" s="6"/>
      <c r="H561" s="6"/>
      <c r="I561" s="6"/>
      <c r="K561" s="6"/>
    </row>
    <row r="562" spans="1:11" x14ac:dyDescent="0.25">
      <c r="A562" s="6"/>
      <c r="E562" s="7"/>
      <c r="G562" s="6"/>
      <c r="H562" s="6"/>
      <c r="I562" s="6"/>
      <c r="K562" s="6"/>
    </row>
    <row r="563" spans="1:11" x14ac:dyDescent="0.25">
      <c r="A563" s="6"/>
      <c r="E563" s="7"/>
      <c r="G563" s="6"/>
      <c r="H563" s="6"/>
      <c r="I563" s="6"/>
      <c r="K563" s="6"/>
    </row>
    <row r="564" spans="1:11" x14ac:dyDescent="0.25">
      <c r="A564" s="6"/>
      <c r="E564" s="7"/>
      <c r="G564" s="6"/>
      <c r="H564" s="6"/>
      <c r="I564" s="6"/>
      <c r="K564" s="6"/>
    </row>
    <row r="565" spans="1:11" x14ac:dyDescent="0.25">
      <c r="A565" s="6"/>
      <c r="E565" s="7"/>
      <c r="G565" s="6"/>
      <c r="H565" s="6"/>
      <c r="I565" s="6"/>
      <c r="K565" s="6"/>
    </row>
    <row r="566" spans="1:11" x14ac:dyDescent="0.25">
      <c r="A566" s="6"/>
      <c r="E566" s="7"/>
      <c r="G566" s="6"/>
      <c r="H566" s="6"/>
      <c r="I566" s="6"/>
      <c r="K566" s="6"/>
    </row>
    <row r="567" spans="1:11" x14ac:dyDescent="0.25">
      <c r="A567" s="6"/>
      <c r="E567" s="7"/>
      <c r="G567" s="6"/>
      <c r="H567" s="6"/>
      <c r="I567" s="6"/>
      <c r="K567" s="6"/>
    </row>
    <row r="568" spans="1:11" x14ac:dyDescent="0.25">
      <c r="A568" s="6"/>
      <c r="E568" s="7"/>
      <c r="G568" s="6"/>
      <c r="H568" s="6"/>
      <c r="I568" s="6"/>
      <c r="K568" s="6"/>
    </row>
    <row r="569" spans="1:11" x14ac:dyDescent="0.25">
      <c r="A569" s="6"/>
      <c r="E569" s="7"/>
      <c r="G569" s="6"/>
      <c r="H569" s="6"/>
      <c r="I569" s="6"/>
      <c r="K569" s="6"/>
    </row>
    <row r="570" spans="1:11" x14ac:dyDescent="0.25">
      <c r="A570" s="6"/>
      <c r="E570" s="7"/>
      <c r="G570" s="6"/>
      <c r="H570" s="6"/>
      <c r="I570" s="6"/>
      <c r="K570" s="6"/>
    </row>
    <row r="571" spans="1:11" x14ac:dyDescent="0.25">
      <c r="A571" s="6"/>
      <c r="E571" s="7"/>
      <c r="G571" s="6"/>
      <c r="H571" s="6"/>
      <c r="I571" s="6"/>
      <c r="K571" s="6"/>
    </row>
    <row r="572" spans="1:11" x14ac:dyDescent="0.25">
      <c r="A572" s="6"/>
      <c r="E572" s="7"/>
      <c r="G572" s="6"/>
      <c r="H572" s="6"/>
      <c r="I572" s="6"/>
      <c r="K572" s="6"/>
    </row>
    <row r="573" spans="1:11" x14ac:dyDescent="0.25">
      <c r="A573" s="6"/>
      <c r="E573" s="7"/>
      <c r="G573" s="6"/>
      <c r="H573" s="6"/>
      <c r="I573" s="6"/>
      <c r="K573" s="6"/>
    </row>
    <row r="574" spans="1:11" x14ac:dyDescent="0.25">
      <c r="A574" s="6"/>
      <c r="E574" s="7"/>
      <c r="G574" s="6"/>
      <c r="H574" s="6"/>
      <c r="I574" s="6"/>
      <c r="K574" s="6"/>
    </row>
    <row r="575" spans="1:11" x14ac:dyDescent="0.25">
      <c r="A575" s="6"/>
      <c r="E575" s="7"/>
      <c r="G575" s="6"/>
      <c r="H575" s="6"/>
      <c r="I575" s="6"/>
      <c r="K575" s="6"/>
    </row>
    <row r="576" spans="1:11" x14ac:dyDescent="0.25">
      <c r="A576" s="6"/>
      <c r="E576" s="7"/>
      <c r="G576" s="6"/>
      <c r="H576" s="6"/>
      <c r="I576" s="6"/>
      <c r="K576" s="6"/>
    </row>
    <row r="577" spans="1:11" x14ac:dyDescent="0.25">
      <c r="A577" s="6"/>
      <c r="E577" s="7"/>
      <c r="G577" s="6"/>
      <c r="H577" s="6"/>
      <c r="I577" s="6"/>
      <c r="K577" s="6"/>
    </row>
    <row r="578" spans="1:11" x14ac:dyDescent="0.25">
      <c r="A578" s="6"/>
      <c r="E578" s="7"/>
      <c r="G578" s="6"/>
      <c r="H578" s="6"/>
      <c r="I578" s="6"/>
      <c r="K578" s="6"/>
    </row>
    <row r="579" spans="1:11" x14ac:dyDescent="0.25">
      <c r="A579" s="6"/>
      <c r="E579" s="7"/>
      <c r="G579" s="6"/>
      <c r="H579" s="6"/>
      <c r="I579" s="6"/>
      <c r="K579" s="6"/>
    </row>
    <row r="580" spans="1:11" x14ac:dyDescent="0.25">
      <c r="A580" s="6"/>
      <c r="E580" s="7"/>
      <c r="G580" s="6"/>
      <c r="H580" s="6"/>
      <c r="I580" s="6"/>
      <c r="K580" s="6"/>
    </row>
    <row r="581" spans="1:11" x14ac:dyDescent="0.25">
      <c r="A581" s="6"/>
      <c r="E581" s="7"/>
      <c r="G581" s="6"/>
      <c r="H581" s="6"/>
      <c r="I581" s="6"/>
      <c r="K581" s="6"/>
    </row>
    <row r="582" spans="1:11" x14ac:dyDescent="0.25">
      <c r="A582" s="6"/>
      <c r="E582" s="7"/>
      <c r="G582" s="6"/>
      <c r="H582" s="6"/>
      <c r="I582" s="6"/>
      <c r="K582" s="6"/>
    </row>
    <row r="583" spans="1:11" x14ac:dyDescent="0.25">
      <c r="A583" s="6"/>
      <c r="E583" s="7"/>
      <c r="G583" s="6"/>
      <c r="H583" s="6"/>
      <c r="I583" s="6"/>
      <c r="K583" s="6"/>
    </row>
    <row r="584" spans="1:11" x14ac:dyDescent="0.25">
      <c r="A584" s="6"/>
      <c r="E584" s="7"/>
      <c r="G584" s="6"/>
      <c r="H584" s="6"/>
      <c r="I584" s="6"/>
      <c r="K584" s="6"/>
    </row>
    <row r="585" spans="1:11" x14ac:dyDescent="0.25">
      <c r="A585" s="6"/>
      <c r="E585" s="7"/>
      <c r="G585" s="6"/>
      <c r="H585" s="6"/>
      <c r="I585" s="6"/>
      <c r="K585" s="6"/>
    </row>
    <row r="586" spans="1:11" x14ac:dyDescent="0.25">
      <c r="A586" s="6"/>
      <c r="E586" s="7"/>
      <c r="G586" s="6"/>
      <c r="H586" s="6"/>
      <c r="I586" s="6"/>
      <c r="K586" s="6"/>
    </row>
    <row r="587" spans="1:11" x14ac:dyDescent="0.25">
      <c r="A587" s="6"/>
      <c r="E587" s="7"/>
      <c r="G587" s="6"/>
      <c r="H587" s="6"/>
      <c r="I587" s="6"/>
      <c r="K587" s="6"/>
    </row>
    <row r="588" spans="1:11" x14ac:dyDescent="0.25">
      <c r="A588" s="6"/>
      <c r="E588" s="7"/>
      <c r="G588" s="6"/>
      <c r="H588" s="6"/>
      <c r="I588" s="6"/>
      <c r="K588" s="6"/>
    </row>
    <row r="589" spans="1:11" x14ac:dyDescent="0.25">
      <c r="A589" s="6"/>
      <c r="E589" s="7"/>
      <c r="G589" s="6"/>
      <c r="H589" s="6"/>
      <c r="I589" s="6"/>
      <c r="K589" s="6"/>
    </row>
    <row r="590" spans="1:11" x14ac:dyDescent="0.25">
      <c r="A590" s="6"/>
      <c r="E590" s="7"/>
      <c r="G590" s="6"/>
      <c r="H590" s="6"/>
      <c r="I590" s="6"/>
      <c r="K590" s="6"/>
    </row>
    <row r="591" spans="1:11" x14ac:dyDescent="0.25">
      <c r="A591" s="6"/>
      <c r="E591" s="7"/>
      <c r="G591" s="6"/>
      <c r="H591" s="6"/>
      <c r="I591" s="6"/>
      <c r="K591" s="6"/>
    </row>
    <row r="592" spans="1:11" x14ac:dyDescent="0.25">
      <c r="A592" s="6"/>
      <c r="E592" s="7"/>
      <c r="G592" s="6"/>
      <c r="H592" s="6"/>
      <c r="I592" s="6"/>
      <c r="K592" s="6"/>
    </row>
    <row r="593" spans="1:11" x14ac:dyDescent="0.25">
      <c r="A593" s="6"/>
      <c r="E593" s="7"/>
      <c r="G593" s="6"/>
      <c r="H593" s="6"/>
      <c r="I593" s="6"/>
      <c r="K593" s="6"/>
    </row>
    <row r="594" spans="1:11" x14ac:dyDescent="0.25">
      <c r="A594" s="6"/>
      <c r="E594" s="7"/>
      <c r="G594" s="6"/>
      <c r="H594" s="6"/>
      <c r="I594" s="6"/>
      <c r="K594" s="6"/>
    </row>
    <row r="595" spans="1:11" x14ac:dyDescent="0.25">
      <c r="A595" s="6"/>
      <c r="E595" s="7"/>
      <c r="G595" s="6"/>
      <c r="H595" s="6"/>
      <c r="I595" s="6"/>
      <c r="K595" s="6"/>
    </row>
    <row r="596" spans="1:11" x14ac:dyDescent="0.25">
      <c r="A596" s="6"/>
      <c r="E596" s="7"/>
      <c r="G596" s="6"/>
      <c r="H596" s="6"/>
      <c r="I596" s="6"/>
      <c r="K596" s="6"/>
    </row>
    <row r="597" spans="1:11" x14ac:dyDescent="0.25">
      <c r="A597" s="6"/>
      <c r="E597" s="7"/>
      <c r="G597" s="6"/>
      <c r="H597" s="6"/>
      <c r="I597" s="6"/>
      <c r="K597" s="6"/>
    </row>
    <row r="598" spans="1:11" x14ac:dyDescent="0.25">
      <c r="A598" s="6"/>
      <c r="E598" s="7"/>
      <c r="G598" s="6"/>
      <c r="H598" s="6"/>
      <c r="I598" s="6"/>
      <c r="K598" s="6"/>
    </row>
    <row r="599" spans="1:11" x14ac:dyDescent="0.25">
      <c r="A599" s="6"/>
      <c r="E599" s="7"/>
      <c r="G599" s="6"/>
      <c r="H599" s="6"/>
      <c r="I599" s="6"/>
      <c r="K599" s="6"/>
    </row>
    <row r="600" spans="1:11" x14ac:dyDescent="0.25">
      <c r="A600" s="6"/>
      <c r="E600" s="7"/>
      <c r="G600" s="6"/>
      <c r="H600" s="6"/>
      <c r="I600" s="6"/>
      <c r="K600" s="6"/>
    </row>
    <row r="601" spans="1:11" x14ac:dyDescent="0.25">
      <c r="A601" s="6"/>
      <c r="E601" s="7"/>
      <c r="G601" s="6"/>
      <c r="H601" s="6"/>
      <c r="I601" s="6"/>
      <c r="K601" s="6"/>
    </row>
    <row r="602" spans="1:11" x14ac:dyDescent="0.25">
      <c r="A602" s="6"/>
      <c r="E602" s="7"/>
      <c r="G602" s="6"/>
      <c r="H602" s="6"/>
      <c r="I602" s="6"/>
      <c r="K602" s="6"/>
    </row>
    <row r="603" spans="1:11" x14ac:dyDescent="0.25">
      <c r="A603" s="6"/>
      <c r="E603" s="7"/>
      <c r="G603" s="6"/>
      <c r="H603" s="6"/>
      <c r="I603" s="6"/>
      <c r="K603" s="6"/>
    </row>
    <row r="604" spans="1:11" x14ac:dyDescent="0.25">
      <c r="A604" s="6"/>
      <c r="E604" s="7"/>
      <c r="G604" s="6"/>
      <c r="H604" s="6"/>
      <c r="I604" s="6"/>
      <c r="K604" s="6"/>
    </row>
    <row r="605" spans="1:11" x14ac:dyDescent="0.25">
      <c r="A605" s="6"/>
      <c r="E605" s="7"/>
      <c r="G605" s="6"/>
      <c r="H605" s="6"/>
      <c r="I605" s="6"/>
      <c r="K605" s="6"/>
    </row>
    <row r="606" spans="1:11" x14ac:dyDescent="0.25">
      <c r="A606" s="6"/>
      <c r="E606" s="7"/>
      <c r="G606" s="6"/>
      <c r="H606" s="6"/>
      <c r="I606" s="6"/>
      <c r="K606" s="6"/>
    </row>
    <row r="607" spans="1:11" x14ac:dyDescent="0.25">
      <c r="A607" s="6"/>
      <c r="E607" s="7"/>
      <c r="G607" s="6"/>
      <c r="H607" s="6"/>
      <c r="I607" s="6"/>
      <c r="K607" s="6"/>
    </row>
    <row r="608" spans="1:11" x14ac:dyDescent="0.25">
      <c r="A608" s="6"/>
      <c r="E608" s="7"/>
      <c r="G608" s="6"/>
      <c r="H608" s="6"/>
      <c r="I608" s="6"/>
      <c r="K608" s="6"/>
    </row>
    <row r="609" spans="1:11" x14ac:dyDescent="0.25">
      <c r="A609" s="6"/>
      <c r="E609" s="7"/>
      <c r="G609" s="6"/>
      <c r="H609" s="6"/>
      <c r="I609" s="6"/>
      <c r="K609" s="6"/>
    </row>
    <row r="610" spans="1:11" x14ac:dyDescent="0.25">
      <c r="A610" s="6"/>
      <c r="E610" s="7"/>
      <c r="G610" s="6"/>
      <c r="H610" s="6"/>
      <c r="I610" s="6"/>
      <c r="K610" s="6"/>
    </row>
    <row r="611" spans="1:11" x14ac:dyDescent="0.25">
      <c r="A611" s="6"/>
      <c r="E611" s="7"/>
      <c r="G611" s="6"/>
      <c r="H611" s="6"/>
      <c r="I611" s="6"/>
      <c r="K611" s="6"/>
    </row>
    <row r="612" spans="1:11" x14ac:dyDescent="0.25">
      <c r="A612" s="6"/>
      <c r="E612" s="7"/>
      <c r="G612" s="6"/>
      <c r="H612" s="6"/>
      <c r="I612" s="6"/>
      <c r="K612" s="6"/>
    </row>
    <row r="613" spans="1:11" x14ac:dyDescent="0.25">
      <c r="A613" s="6"/>
      <c r="E613" s="7"/>
      <c r="G613" s="6"/>
      <c r="H613" s="6"/>
      <c r="I613" s="6"/>
      <c r="K613" s="6"/>
    </row>
    <row r="614" spans="1:11" x14ac:dyDescent="0.25">
      <c r="A614" s="6"/>
      <c r="E614" s="7"/>
      <c r="G614" s="6"/>
      <c r="H614" s="6"/>
      <c r="I614" s="6"/>
      <c r="K614" s="6"/>
    </row>
    <row r="615" spans="1:11" x14ac:dyDescent="0.25">
      <c r="A615" s="6"/>
      <c r="E615" s="7"/>
      <c r="G615" s="6"/>
      <c r="H615" s="6"/>
      <c r="I615" s="6"/>
      <c r="K615" s="6"/>
    </row>
    <row r="616" spans="1:11" x14ac:dyDescent="0.25">
      <c r="A616" s="6"/>
      <c r="E616" s="7"/>
      <c r="G616" s="6"/>
      <c r="H616" s="6"/>
      <c r="I616" s="6"/>
      <c r="K616" s="6"/>
    </row>
    <row r="617" spans="1:11" x14ac:dyDescent="0.25">
      <c r="A617" s="6"/>
      <c r="E617" s="7"/>
      <c r="G617" s="6"/>
      <c r="H617" s="6"/>
      <c r="I617" s="6"/>
      <c r="K617" s="6"/>
    </row>
    <row r="618" spans="1:11" x14ac:dyDescent="0.25">
      <c r="A618" s="6"/>
      <c r="E618" s="7"/>
      <c r="G618" s="6"/>
      <c r="H618" s="6"/>
      <c r="I618" s="6"/>
      <c r="K618" s="6"/>
    </row>
    <row r="619" spans="1:11" x14ac:dyDescent="0.25">
      <c r="A619" s="6"/>
      <c r="E619" s="7"/>
      <c r="G619" s="6"/>
      <c r="H619" s="6"/>
      <c r="I619" s="6"/>
      <c r="K619" s="6"/>
    </row>
    <row r="620" spans="1:11" x14ac:dyDescent="0.25">
      <c r="A620" s="6"/>
      <c r="E620" s="7"/>
      <c r="G620" s="6"/>
      <c r="H620" s="6"/>
      <c r="I620" s="6"/>
      <c r="K620" s="6"/>
    </row>
    <row r="621" spans="1:11" x14ac:dyDescent="0.25">
      <c r="A621" s="6"/>
      <c r="E621" s="7"/>
      <c r="G621" s="6"/>
      <c r="H621" s="6"/>
      <c r="I621" s="6"/>
      <c r="K621" s="6"/>
    </row>
    <row r="622" spans="1:11" x14ac:dyDescent="0.25">
      <c r="A622" s="6"/>
      <c r="E622" s="7"/>
      <c r="G622" s="6"/>
      <c r="H622" s="6"/>
      <c r="I622" s="6"/>
      <c r="K622" s="6"/>
    </row>
    <row r="623" spans="1:11" x14ac:dyDescent="0.25">
      <c r="A623" s="6"/>
      <c r="E623" s="7"/>
      <c r="G623" s="6"/>
      <c r="H623" s="6"/>
      <c r="I623" s="6"/>
      <c r="K623" s="6"/>
    </row>
    <row r="624" spans="1:11" x14ac:dyDescent="0.25">
      <c r="A624" s="6"/>
      <c r="E624" s="7"/>
      <c r="G624" s="6"/>
      <c r="H624" s="6"/>
      <c r="I624" s="6"/>
      <c r="K624" s="6"/>
    </row>
    <row r="625" spans="1:11" x14ac:dyDescent="0.25">
      <c r="A625" s="6"/>
      <c r="E625" s="7"/>
      <c r="G625" s="6"/>
      <c r="H625" s="6"/>
      <c r="I625" s="6"/>
      <c r="K625" s="6"/>
    </row>
    <row r="626" spans="1:11" x14ac:dyDescent="0.25">
      <c r="A626" s="6"/>
      <c r="E626" s="7"/>
      <c r="G626" s="6"/>
      <c r="H626" s="6"/>
      <c r="I626" s="6"/>
      <c r="K626" s="6"/>
    </row>
    <row r="627" spans="1:11" x14ac:dyDescent="0.25">
      <c r="A627" s="6"/>
      <c r="E627" s="7"/>
      <c r="G627" s="6"/>
      <c r="H627" s="6"/>
      <c r="I627" s="6"/>
      <c r="K627" s="6"/>
    </row>
    <row r="628" spans="1:11" x14ac:dyDescent="0.25">
      <c r="A628" s="6"/>
      <c r="E628" s="7"/>
      <c r="G628" s="6"/>
      <c r="H628" s="6"/>
      <c r="I628" s="6"/>
      <c r="K628" s="6"/>
    </row>
    <row r="629" spans="1:11" x14ac:dyDescent="0.25">
      <c r="A629" s="6"/>
      <c r="E629" s="7"/>
      <c r="G629" s="6"/>
      <c r="H629" s="6"/>
      <c r="I629" s="6"/>
      <c r="K629" s="6"/>
    </row>
    <row r="630" spans="1:11" x14ac:dyDescent="0.25">
      <c r="A630" s="6"/>
      <c r="E630" s="7"/>
      <c r="G630" s="6"/>
      <c r="H630" s="6"/>
      <c r="I630" s="6"/>
      <c r="K630" s="6"/>
    </row>
    <row r="631" spans="1:11" x14ac:dyDescent="0.25">
      <c r="A631" s="6"/>
      <c r="E631" s="7"/>
      <c r="G631" s="6"/>
      <c r="H631" s="6"/>
      <c r="I631" s="6"/>
      <c r="K631" s="6"/>
    </row>
    <row r="632" spans="1:11" x14ac:dyDescent="0.25">
      <c r="A632" s="6"/>
      <c r="E632" s="7"/>
      <c r="G632" s="6"/>
      <c r="H632" s="6"/>
      <c r="I632" s="6"/>
      <c r="K632" s="6"/>
    </row>
    <row r="633" spans="1:11" x14ac:dyDescent="0.25">
      <c r="A633" s="6"/>
      <c r="E633" s="7"/>
      <c r="G633" s="6"/>
      <c r="H633" s="6"/>
      <c r="I633" s="6"/>
      <c r="K633" s="6"/>
    </row>
    <row r="634" spans="1:11" x14ac:dyDescent="0.25">
      <c r="A634" s="6"/>
      <c r="E634" s="7"/>
      <c r="G634" s="6"/>
      <c r="H634" s="6"/>
      <c r="I634" s="6"/>
      <c r="K634" s="6"/>
    </row>
    <row r="635" spans="1:11" x14ac:dyDescent="0.25">
      <c r="A635" s="6"/>
      <c r="E635" s="7"/>
      <c r="G635" s="6"/>
      <c r="H635" s="6"/>
      <c r="I635" s="6"/>
      <c r="K635" s="6"/>
    </row>
    <row r="636" spans="1:11" x14ac:dyDescent="0.25">
      <c r="A636" s="6"/>
      <c r="E636" s="7"/>
      <c r="G636" s="6"/>
      <c r="H636" s="6"/>
      <c r="I636" s="6"/>
      <c r="K636" s="6"/>
    </row>
    <row r="637" spans="1:11" x14ac:dyDescent="0.25">
      <c r="A637" s="6"/>
      <c r="E637" s="7"/>
      <c r="G637" s="6"/>
      <c r="H637" s="6"/>
      <c r="I637" s="6"/>
      <c r="K637" s="6"/>
    </row>
    <row r="638" spans="1:11" x14ac:dyDescent="0.25">
      <c r="A638" s="6"/>
      <c r="E638" s="7"/>
      <c r="G638" s="6"/>
      <c r="H638" s="6"/>
      <c r="I638" s="6"/>
      <c r="K638" s="6"/>
    </row>
    <row r="639" spans="1:11" x14ac:dyDescent="0.25">
      <c r="A639" s="6"/>
      <c r="E639" s="7"/>
      <c r="G639" s="6"/>
      <c r="H639" s="6"/>
      <c r="I639" s="6"/>
      <c r="K639" s="6"/>
    </row>
    <row r="640" spans="1:11" x14ac:dyDescent="0.25">
      <c r="A640" s="6"/>
      <c r="E640" s="7"/>
      <c r="G640" s="6"/>
      <c r="H640" s="6"/>
      <c r="I640" s="6"/>
      <c r="K640" s="6"/>
    </row>
    <row r="641" spans="1:11" x14ac:dyDescent="0.25">
      <c r="A641" s="6"/>
      <c r="E641" s="7"/>
      <c r="G641" s="6"/>
      <c r="H641" s="6"/>
      <c r="I641" s="6"/>
      <c r="K641" s="6"/>
    </row>
    <row r="642" spans="1:11" x14ac:dyDescent="0.25">
      <c r="A642" s="6"/>
      <c r="E642" s="7"/>
      <c r="G642" s="6"/>
      <c r="H642" s="6"/>
      <c r="I642" s="6"/>
      <c r="K642" s="6"/>
    </row>
    <row r="643" spans="1:11" x14ac:dyDescent="0.25">
      <c r="A643" s="6"/>
      <c r="E643" s="7"/>
      <c r="G643" s="6"/>
      <c r="H643" s="6"/>
      <c r="I643" s="6"/>
      <c r="K643" s="6"/>
    </row>
    <row r="644" spans="1:11" x14ac:dyDescent="0.25">
      <c r="A644" s="6"/>
      <c r="E644" s="7"/>
      <c r="G644" s="6"/>
      <c r="H644" s="6"/>
      <c r="I644" s="6"/>
      <c r="K644" s="6"/>
    </row>
    <row r="645" spans="1:11" x14ac:dyDescent="0.25">
      <c r="A645" s="6"/>
      <c r="E645" s="7"/>
      <c r="G645" s="6"/>
      <c r="H645" s="6"/>
      <c r="I645" s="6"/>
      <c r="K645" s="6"/>
    </row>
    <row r="646" spans="1:11" x14ac:dyDescent="0.25">
      <c r="A646" s="6"/>
      <c r="E646" s="7"/>
      <c r="G646" s="6"/>
      <c r="H646" s="6"/>
      <c r="I646" s="6"/>
      <c r="K646" s="6"/>
    </row>
    <row r="647" spans="1:11" x14ac:dyDescent="0.25">
      <c r="A647" s="6"/>
      <c r="E647" s="7"/>
      <c r="G647" s="6"/>
      <c r="H647" s="6"/>
      <c r="I647" s="6"/>
      <c r="K647" s="6"/>
    </row>
    <row r="648" spans="1:11" x14ac:dyDescent="0.25">
      <c r="A648" s="6"/>
      <c r="E648" s="7"/>
      <c r="G648" s="6"/>
      <c r="H648" s="6"/>
      <c r="I648" s="6"/>
      <c r="K648" s="6"/>
    </row>
    <row r="649" spans="1:11" x14ac:dyDescent="0.25">
      <c r="A649" s="6"/>
      <c r="E649" s="7"/>
      <c r="G649" s="6"/>
      <c r="H649" s="6"/>
      <c r="I649" s="6"/>
      <c r="K649" s="6"/>
    </row>
    <row r="650" spans="1:11" x14ac:dyDescent="0.25">
      <c r="A650" s="6"/>
      <c r="E650" s="7"/>
      <c r="G650" s="6"/>
      <c r="H650" s="6"/>
      <c r="I650" s="6"/>
      <c r="K650" s="6"/>
    </row>
    <row r="651" spans="1:11" x14ac:dyDescent="0.25">
      <c r="A651" s="6"/>
      <c r="E651" s="7"/>
      <c r="G651" s="6"/>
      <c r="H651" s="6"/>
      <c r="I651" s="6"/>
      <c r="K651" s="6"/>
    </row>
    <row r="652" spans="1:11" x14ac:dyDescent="0.25">
      <c r="A652" s="6"/>
      <c r="E652" s="7"/>
      <c r="G652" s="6"/>
      <c r="H652" s="6"/>
      <c r="I652" s="6"/>
      <c r="K652" s="6"/>
    </row>
    <row r="653" spans="1:11" x14ac:dyDescent="0.25">
      <c r="A653" s="6"/>
      <c r="E653" s="7"/>
      <c r="G653" s="6"/>
      <c r="H653" s="6"/>
      <c r="I653" s="6"/>
      <c r="K653" s="6"/>
    </row>
    <row r="654" spans="1:11" x14ac:dyDescent="0.25">
      <c r="A654" s="6"/>
      <c r="E654" s="7"/>
      <c r="G654" s="6"/>
      <c r="H654" s="6"/>
      <c r="I654" s="6"/>
      <c r="K654" s="6"/>
    </row>
    <row r="655" spans="1:11" x14ac:dyDescent="0.25">
      <c r="A655" s="6"/>
      <c r="E655" s="7"/>
      <c r="G655" s="6"/>
      <c r="H655" s="6"/>
      <c r="I655" s="6"/>
      <c r="K655" s="6"/>
    </row>
    <row r="656" spans="1:11" x14ac:dyDescent="0.25">
      <c r="A656" s="6"/>
      <c r="E656" s="7"/>
      <c r="G656" s="6"/>
      <c r="H656" s="6"/>
      <c r="I656" s="6"/>
      <c r="K656" s="6"/>
    </row>
    <row r="657" spans="1:11" x14ac:dyDescent="0.25">
      <c r="A657" s="6"/>
      <c r="E657" s="7"/>
      <c r="G657" s="6"/>
      <c r="H657" s="6"/>
      <c r="I657" s="6"/>
      <c r="K657" s="6"/>
    </row>
    <row r="658" spans="1:11" x14ac:dyDescent="0.25">
      <c r="A658" s="6"/>
      <c r="E658" s="7"/>
      <c r="G658" s="6"/>
      <c r="H658" s="6"/>
      <c r="I658" s="6"/>
      <c r="K658" s="6"/>
    </row>
    <row r="659" spans="1:11" x14ac:dyDescent="0.25">
      <c r="A659" s="6"/>
      <c r="E659" s="7"/>
      <c r="G659" s="6"/>
      <c r="H659" s="6"/>
      <c r="I659" s="6"/>
      <c r="K659" s="6"/>
    </row>
    <row r="660" spans="1:11" x14ac:dyDescent="0.25">
      <c r="A660" s="6"/>
      <c r="E660" s="7"/>
      <c r="G660" s="6"/>
      <c r="H660" s="6"/>
      <c r="I660" s="6"/>
      <c r="K660" s="6"/>
    </row>
    <row r="661" spans="1:11" x14ac:dyDescent="0.25">
      <c r="A661" s="6"/>
      <c r="E661" s="7"/>
      <c r="G661" s="6"/>
      <c r="H661" s="6"/>
      <c r="I661" s="6"/>
      <c r="K661" s="6"/>
    </row>
    <row r="662" spans="1:11" x14ac:dyDescent="0.25">
      <c r="A662" s="6"/>
      <c r="E662" s="7"/>
      <c r="G662" s="6"/>
      <c r="H662" s="6"/>
      <c r="I662" s="6"/>
      <c r="K662" s="6"/>
    </row>
    <row r="663" spans="1:11" x14ac:dyDescent="0.25">
      <c r="A663" s="6"/>
      <c r="E663" s="7"/>
      <c r="G663" s="6"/>
      <c r="H663" s="6"/>
      <c r="I663" s="6"/>
      <c r="K663" s="6"/>
    </row>
    <row r="664" spans="1:11" x14ac:dyDescent="0.25">
      <c r="A664" s="6"/>
      <c r="E664" s="7"/>
      <c r="G664" s="6"/>
      <c r="H664" s="6"/>
      <c r="I664" s="6"/>
      <c r="K664" s="6"/>
    </row>
    <row r="665" spans="1:11" x14ac:dyDescent="0.25">
      <c r="A665" s="6"/>
      <c r="E665" s="7"/>
      <c r="G665" s="6"/>
      <c r="H665" s="6"/>
      <c r="I665" s="6"/>
      <c r="K665" s="6"/>
    </row>
    <row r="666" spans="1:11" x14ac:dyDescent="0.25">
      <c r="A666" s="6"/>
      <c r="E666" s="7"/>
      <c r="G666" s="6"/>
      <c r="H666" s="6"/>
      <c r="I666" s="6"/>
      <c r="K666" s="6"/>
    </row>
    <row r="667" spans="1:11" x14ac:dyDescent="0.25">
      <c r="A667" s="6"/>
      <c r="E667" s="7"/>
      <c r="G667" s="6"/>
      <c r="H667" s="6"/>
      <c r="I667" s="6"/>
      <c r="K667" s="6"/>
    </row>
    <row r="668" spans="1:11" x14ac:dyDescent="0.25">
      <c r="A668" s="6"/>
      <c r="E668" s="7"/>
      <c r="G668" s="6"/>
      <c r="H668" s="6"/>
      <c r="I668" s="6"/>
      <c r="K668" s="6"/>
    </row>
    <row r="669" spans="1:11" x14ac:dyDescent="0.25">
      <c r="A669" s="6"/>
      <c r="E669" s="7"/>
      <c r="G669" s="6"/>
      <c r="H669" s="6"/>
      <c r="I669" s="6"/>
      <c r="K669" s="6"/>
    </row>
    <row r="670" spans="1:11" x14ac:dyDescent="0.25">
      <c r="A670" s="6"/>
      <c r="E670" s="7"/>
      <c r="G670" s="6"/>
      <c r="H670" s="6"/>
      <c r="I670" s="6"/>
      <c r="K670" s="6"/>
    </row>
    <row r="671" spans="1:11" x14ac:dyDescent="0.25">
      <c r="A671" s="6"/>
      <c r="E671" s="7"/>
      <c r="G671" s="6"/>
      <c r="H671" s="6"/>
      <c r="I671" s="6"/>
      <c r="K671" s="6"/>
    </row>
    <row r="672" spans="1:11" x14ac:dyDescent="0.25">
      <c r="A672" s="6"/>
      <c r="E672" s="7"/>
      <c r="G672" s="6"/>
      <c r="H672" s="6"/>
      <c r="I672" s="6"/>
      <c r="K672" s="6"/>
    </row>
    <row r="673" spans="1:11" x14ac:dyDescent="0.25">
      <c r="A673" s="6"/>
      <c r="E673" s="7"/>
      <c r="G673" s="6"/>
      <c r="H673" s="6"/>
      <c r="I673" s="6"/>
      <c r="K673" s="6"/>
    </row>
    <row r="674" spans="1:11" x14ac:dyDescent="0.25">
      <c r="A674" s="6"/>
      <c r="E674" s="7"/>
      <c r="G674" s="6"/>
      <c r="H674" s="6"/>
      <c r="I674" s="6"/>
      <c r="K674" s="6"/>
    </row>
    <row r="675" spans="1:11" x14ac:dyDescent="0.25">
      <c r="A675" s="6"/>
      <c r="E675" s="7"/>
      <c r="G675" s="6"/>
      <c r="H675" s="6"/>
      <c r="I675" s="6"/>
      <c r="K675" s="6"/>
    </row>
    <row r="676" spans="1:11" x14ac:dyDescent="0.25">
      <c r="A676" s="6"/>
      <c r="E676" s="7"/>
      <c r="G676" s="6"/>
      <c r="H676" s="6"/>
      <c r="I676" s="6"/>
      <c r="K676" s="6"/>
    </row>
    <row r="677" spans="1:11" x14ac:dyDescent="0.25">
      <c r="A677" s="6"/>
      <c r="E677" s="7"/>
      <c r="G677" s="6"/>
      <c r="H677" s="6"/>
      <c r="I677" s="6"/>
      <c r="K677" s="6"/>
    </row>
    <row r="678" spans="1:11" x14ac:dyDescent="0.25">
      <c r="A678" s="6"/>
      <c r="E678" s="7"/>
      <c r="G678" s="6"/>
      <c r="H678" s="6"/>
      <c r="I678" s="6"/>
      <c r="K678" s="6"/>
    </row>
    <row r="679" spans="1:11" x14ac:dyDescent="0.25">
      <c r="A679" s="6"/>
      <c r="E679" s="7"/>
      <c r="G679" s="6"/>
      <c r="H679" s="6"/>
      <c r="I679" s="6"/>
      <c r="K679" s="6"/>
    </row>
    <row r="680" spans="1:11" x14ac:dyDescent="0.25">
      <c r="A680" s="6"/>
      <c r="E680" s="7"/>
      <c r="G680" s="6"/>
      <c r="H680" s="6"/>
      <c r="I680" s="6"/>
      <c r="K680" s="6"/>
    </row>
    <row r="681" spans="1:11" x14ac:dyDescent="0.25">
      <c r="A681" s="6"/>
      <c r="E681" s="7"/>
      <c r="G681" s="6"/>
      <c r="H681" s="6"/>
      <c r="I681" s="6"/>
      <c r="K681" s="6"/>
    </row>
    <row r="682" spans="1:11" x14ac:dyDescent="0.25">
      <c r="A682" s="6"/>
      <c r="E682" s="7"/>
      <c r="G682" s="6"/>
      <c r="H682" s="6"/>
      <c r="I682" s="6"/>
      <c r="K682" s="6"/>
    </row>
    <row r="683" spans="1:11" x14ac:dyDescent="0.25">
      <c r="A683" s="6"/>
      <c r="E683" s="7"/>
      <c r="G683" s="6"/>
      <c r="H683" s="6"/>
      <c r="I683" s="6"/>
      <c r="K683" s="6"/>
    </row>
    <row r="684" spans="1:11" x14ac:dyDescent="0.25">
      <c r="A684" s="6"/>
      <c r="E684" s="7"/>
      <c r="G684" s="6"/>
      <c r="H684" s="6"/>
      <c r="I684" s="6"/>
      <c r="K684" s="6"/>
    </row>
    <row r="685" spans="1:11" x14ac:dyDescent="0.25">
      <c r="A685" s="6"/>
      <c r="E685" s="7"/>
      <c r="G685" s="6"/>
      <c r="H685" s="6"/>
      <c r="I685" s="6"/>
      <c r="K685" s="6"/>
    </row>
    <row r="686" spans="1:11" x14ac:dyDescent="0.25">
      <c r="A686" s="6"/>
      <c r="E686" s="7"/>
      <c r="G686" s="6"/>
      <c r="H686" s="6"/>
      <c r="I686" s="6"/>
      <c r="K686" s="6"/>
    </row>
    <row r="687" spans="1:11" x14ac:dyDescent="0.25">
      <c r="A687" s="6"/>
      <c r="E687" s="7"/>
      <c r="G687" s="6"/>
      <c r="H687" s="6"/>
      <c r="I687" s="6"/>
      <c r="K687" s="6"/>
    </row>
    <row r="688" spans="1:11" x14ac:dyDescent="0.25">
      <c r="A688" s="6"/>
      <c r="E688" s="7"/>
      <c r="G688" s="6"/>
      <c r="H688" s="6"/>
      <c r="I688" s="6"/>
      <c r="K688" s="6"/>
    </row>
    <row r="689" spans="1:11" x14ac:dyDescent="0.25">
      <c r="A689" s="6"/>
      <c r="E689" s="7"/>
      <c r="G689" s="6"/>
      <c r="H689" s="6"/>
      <c r="I689" s="6"/>
      <c r="K689" s="6"/>
    </row>
    <row r="690" spans="1:11" x14ac:dyDescent="0.25">
      <c r="A690" s="6"/>
      <c r="E690" s="7"/>
      <c r="G690" s="6"/>
      <c r="H690" s="6"/>
      <c r="I690" s="6"/>
      <c r="K690" s="6"/>
    </row>
    <row r="691" spans="1:11" x14ac:dyDescent="0.25">
      <c r="A691" s="6"/>
      <c r="E691" s="7"/>
      <c r="G691" s="6"/>
      <c r="H691" s="6"/>
      <c r="I691" s="6"/>
      <c r="K691" s="6"/>
    </row>
    <row r="692" spans="1:11" x14ac:dyDescent="0.25">
      <c r="A692" s="6"/>
      <c r="E692" s="7"/>
      <c r="G692" s="6"/>
      <c r="H692" s="6"/>
      <c r="I692" s="6"/>
      <c r="K692" s="6"/>
    </row>
    <row r="693" spans="1:11" x14ac:dyDescent="0.25">
      <c r="A693" s="6"/>
      <c r="E693" s="7"/>
      <c r="G693" s="6"/>
      <c r="H693" s="6"/>
      <c r="I693" s="6"/>
      <c r="K693" s="6"/>
    </row>
    <row r="694" spans="1:11" x14ac:dyDescent="0.25">
      <c r="A694" s="6"/>
      <c r="E694" s="7"/>
      <c r="G694" s="6"/>
      <c r="H694" s="6"/>
      <c r="I694" s="6"/>
      <c r="K694" s="6"/>
    </row>
    <row r="695" spans="1:11" x14ac:dyDescent="0.25">
      <c r="A695" s="6"/>
      <c r="E695" s="7"/>
      <c r="G695" s="6"/>
      <c r="H695" s="6"/>
      <c r="I695" s="6"/>
      <c r="K695" s="6"/>
    </row>
    <row r="696" spans="1:11" x14ac:dyDescent="0.25">
      <c r="A696" s="6"/>
      <c r="E696" s="7"/>
      <c r="G696" s="6"/>
      <c r="H696" s="6"/>
      <c r="I696" s="6"/>
      <c r="K696" s="6"/>
    </row>
    <row r="697" spans="1:11" x14ac:dyDescent="0.25">
      <c r="A697" s="6"/>
      <c r="E697" s="7"/>
      <c r="G697" s="6"/>
      <c r="H697" s="6"/>
      <c r="I697" s="6"/>
      <c r="K697" s="6"/>
    </row>
    <row r="698" spans="1:11" x14ac:dyDescent="0.25">
      <c r="A698" s="6"/>
      <c r="E698" s="7"/>
      <c r="G698" s="6"/>
      <c r="H698" s="6"/>
      <c r="I698" s="6"/>
      <c r="K698" s="6"/>
    </row>
    <row r="699" spans="1:11" x14ac:dyDescent="0.25">
      <c r="A699" s="6"/>
      <c r="E699" s="7"/>
      <c r="G699" s="6"/>
      <c r="H699" s="6"/>
      <c r="I699" s="6"/>
      <c r="K699" s="6"/>
    </row>
    <row r="700" spans="1:11" x14ac:dyDescent="0.25">
      <c r="A700" s="6"/>
      <c r="E700" s="7"/>
      <c r="G700" s="6"/>
      <c r="H700" s="6"/>
      <c r="I700" s="6"/>
      <c r="K700" s="6"/>
    </row>
    <row r="701" spans="1:11" x14ac:dyDescent="0.25">
      <c r="A701" s="6"/>
      <c r="E701" s="7"/>
      <c r="G701" s="6"/>
      <c r="H701" s="6"/>
      <c r="I701" s="6"/>
      <c r="K701" s="6"/>
    </row>
    <row r="702" spans="1:11" x14ac:dyDescent="0.25">
      <c r="A702" s="6"/>
      <c r="E702" s="7"/>
      <c r="G702" s="6"/>
      <c r="H702" s="6"/>
      <c r="I702" s="6"/>
      <c r="K702" s="6"/>
    </row>
    <row r="703" spans="1:11" x14ac:dyDescent="0.25">
      <c r="A703" s="6"/>
      <c r="E703" s="7"/>
      <c r="G703" s="6"/>
      <c r="H703" s="6"/>
      <c r="I703" s="6"/>
      <c r="K703" s="6"/>
    </row>
    <row r="704" spans="1:11" x14ac:dyDescent="0.25">
      <c r="A704" s="6"/>
      <c r="E704" s="7"/>
      <c r="G704" s="6"/>
      <c r="H704" s="6"/>
      <c r="I704" s="6"/>
      <c r="K704" s="6"/>
    </row>
    <row r="705" spans="1:11" x14ac:dyDescent="0.25">
      <c r="A705" s="6"/>
      <c r="E705" s="7"/>
      <c r="G705" s="6"/>
      <c r="H705" s="6"/>
      <c r="I705" s="6"/>
      <c r="K705" s="6"/>
    </row>
    <row r="706" spans="1:11" x14ac:dyDescent="0.25">
      <c r="A706" s="6"/>
      <c r="E706" s="7"/>
      <c r="G706" s="6"/>
      <c r="H706" s="6"/>
      <c r="I706" s="6"/>
      <c r="K706" s="6"/>
    </row>
    <row r="707" spans="1:11" x14ac:dyDescent="0.25">
      <c r="A707" s="6"/>
      <c r="E707" s="7"/>
      <c r="G707" s="6"/>
      <c r="H707" s="6"/>
      <c r="I707" s="6"/>
      <c r="K707" s="6"/>
    </row>
    <row r="708" spans="1:11" x14ac:dyDescent="0.25">
      <c r="A708" s="6"/>
      <c r="E708" s="7"/>
      <c r="G708" s="6"/>
      <c r="H708" s="6"/>
      <c r="I708" s="6"/>
      <c r="K708" s="6"/>
    </row>
    <row r="709" spans="1:11" x14ac:dyDescent="0.25">
      <c r="A709" s="6"/>
      <c r="E709" s="7"/>
      <c r="G709" s="6"/>
      <c r="H709" s="6"/>
      <c r="I709" s="6"/>
      <c r="K709" s="6"/>
    </row>
    <row r="710" spans="1:11" x14ac:dyDescent="0.25">
      <c r="A710" s="6"/>
      <c r="E710" s="7"/>
      <c r="G710" s="6"/>
      <c r="H710" s="6"/>
      <c r="I710" s="6"/>
      <c r="K710" s="6"/>
    </row>
    <row r="711" spans="1:11" x14ac:dyDescent="0.25">
      <c r="A711" s="6"/>
      <c r="E711" s="7"/>
      <c r="G711" s="6"/>
      <c r="H711" s="6"/>
      <c r="I711" s="6"/>
      <c r="K711" s="6"/>
    </row>
    <row r="712" spans="1:11" x14ac:dyDescent="0.25">
      <c r="A712" s="6"/>
      <c r="E712" s="7"/>
      <c r="G712" s="6"/>
      <c r="H712" s="6"/>
      <c r="I712" s="6"/>
      <c r="K712" s="6"/>
    </row>
    <row r="713" spans="1:11" x14ac:dyDescent="0.25">
      <c r="A713" s="6"/>
      <c r="E713" s="7"/>
      <c r="G713" s="6"/>
      <c r="H713" s="6"/>
      <c r="I713" s="6"/>
      <c r="K713" s="6"/>
    </row>
    <row r="714" spans="1:11" x14ac:dyDescent="0.25">
      <c r="A714" s="6"/>
      <c r="E714" s="7"/>
      <c r="G714" s="6"/>
      <c r="H714" s="6"/>
      <c r="I714" s="6"/>
      <c r="K714" s="6"/>
    </row>
    <row r="715" spans="1:11" x14ac:dyDescent="0.25">
      <c r="A715" s="6"/>
      <c r="E715" s="7"/>
      <c r="G715" s="6"/>
      <c r="H715" s="6"/>
      <c r="I715" s="6"/>
      <c r="K715" s="6"/>
    </row>
    <row r="716" spans="1:11" x14ac:dyDescent="0.25">
      <c r="A716" s="6"/>
      <c r="E716" s="7"/>
      <c r="G716" s="6"/>
      <c r="H716" s="6"/>
      <c r="I716" s="6"/>
      <c r="K716" s="6"/>
    </row>
    <row r="717" spans="1:11" x14ac:dyDescent="0.25">
      <c r="A717" s="6"/>
      <c r="E717" s="7"/>
      <c r="G717" s="6"/>
      <c r="H717" s="6"/>
      <c r="I717" s="6"/>
      <c r="K717" s="6"/>
    </row>
    <row r="718" spans="1:11" x14ac:dyDescent="0.25">
      <c r="A718" s="6"/>
      <c r="E718" s="7"/>
      <c r="G718" s="6"/>
      <c r="H718" s="6"/>
      <c r="I718" s="6"/>
      <c r="K718" s="6"/>
    </row>
    <row r="719" spans="1:11" x14ac:dyDescent="0.25">
      <c r="A719" s="6"/>
      <c r="E719" s="7"/>
      <c r="G719" s="6"/>
      <c r="H719" s="6"/>
      <c r="I719" s="6"/>
      <c r="K719" s="6"/>
    </row>
    <row r="720" spans="1:11" x14ac:dyDescent="0.25">
      <c r="A720" s="6"/>
      <c r="E720" s="7"/>
      <c r="G720" s="6"/>
      <c r="H720" s="6"/>
      <c r="I720" s="6"/>
      <c r="K720" s="6"/>
    </row>
    <row r="721" spans="1:11" x14ac:dyDescent="0.25">
      <c r="A721" s="6"/>
      <c r="E721" s="7"/>
      <c r="G721" s="6"/>
      <c r="H721" s="6"/>
      <c r="I721" s="6"/>
      <c r="K721" s="6"/>
    </row>
    <row r="722" spans="1:11" x14ac:dyDescent="0.25">
      <c r="A722" s="6"/>
      <c r="E722" s="7"/>
      <c r="G722" s="6"/>
      <c r="H722" s="6"/>
      <c r="I722" s="6"/>
      <c r="K722" s="6"/>
    </row>
    <row r="723" spans="1:11" x14ac:dyDescent="0.25">
      <c r="A723" s="6"/>
      <c r="E723" s="7"/>
      <c r="G723" s="6"/>
      <c r="H723" s="6"/>
      <c r="I723" s="6"/>
      <c r="K723" s="6"/>
    </row>
    <row r="724" spans="1:11" x14ac:dyDescent="0.25">
      <c r="A724" s="6"/>
      <c r="E724" s="7"/>
      <c r="G724" s="6"/>
      <c r="H724" s="6"/>
      <c r="I724" s="6"/>
      <c r="K724" s="6"/>
    </row>
    <row r="725" spans="1:11" x14ac:dyDescent="0.25">
      <c r="A725" s="6"/>
      <c r="E725" s="7"/>
      <c r="G725" s="6"/>
      <c r="H725" s="6"/>
      <c r="I725" s="6"/>
      <c r="K725" s="6"/>
    </row>
    <row r="726" spans="1:11" x14ac:dyDescent="0.25">
      <c r="A726" s="6"/>
      <c r="E726" s="7"/>
      <c r="G726" s="6"/>
      <c r="H726" s="6"/>
      <c r="I726" s="6"/>
      <c r="K726" s="6"/>
    </row>
    <row r="727" spans="1:11" x14ac:dyDescent="0.25">
      <c r="A727" s="6"/>
      <c r="E727" s="7"/>
      <c r="G727" s="6"/>
      <c r="H727" s="6"/>
      <c r="I727" s="6"/>
      <c r="K727" s="6"/>
    </row>
    <row r="728" spans="1:11" x14ac:dyDescent="0.25">
      <c r="A728" s="6"/>
      <c r="E728" s="7"/>
      <c r="G728" s="6"/>
      <c r="H728" s="6"/>
      <c r="I728" s="6"/>
      <c r="K728" s="6"/>
    </row>
    <row r="729" spans="1:11" x14ac:dyDescent="0.25">
      <c r="A729" s="6"/>
      <c r="E729" s="7"/>
      <c r="G729" s="6"/>
      <c r="H729" s="6"/>
      <c r="I729" s="6"/>
      <c r="K729" s="6"/>
    </row>
    <row r="730" spans="1:11" x14ac:dyDescent="0.25">
      <c r="A730" s="6"/>
      <c r="E730" s="7"/>
      <c r="G730" s="6"/>
      <c r="H730" s="6"/>
      <c r="I730" s="6"/>
      <c r="K730" s="6"/>
    </row>
    <row r="731" spans="1:11" x14ac:dyDescent="0.25">
      <c r="A731" s="6"/>
      <c r="E731" s="7"/>
      <c r="G731" s="6"/>
      <c r="H731" s="6"/>
      <c r="I731" s="6"/>
      <c r="K731" s="6"/>
    </row>
    <row r="732" spans="1:11" x14ac:dyDescent="0.25">
      <c r="A732" s="6"/>
      <c r="E732" s="7"/>
      <c r="G732" s="6"/>
      <c r="H732" s="6"/>
      <c r="I732" s="6"/>
      <c r="K732" s="6"/>
    </row>
    <row r="733" spans="1:11" x14ac:dyDescent="0.25">
      <c r="A733" s="6"/>
      <c r="E733" s="7"/>
      <c r="G733" s="6"/>
      <c r="H733" s="6"/>
      <c r="I733" s="6"/>
      <c r="K733" s="6"/>
    </row>
    <row r="734" spans="1:11" x14ac:dyDescent="0.25">
      <c r="A734" s="6"/>
      <c r="E734" s="7"/>
      <c r="G734" s="6"/>
      <c r="H734" s="6"/>
      <c r="I734" s="6"/>
      <c r="K734" s="6"/>
    </row>
    <row r="735" spans="1:11" x14ac:dyDescent="0.25">
      <c r="A735" s="6"/>
      <c r="E735" s="7"/>
      <c r="G735" s="6"/>
      <c r="H735" s="6"/>
      <c r="I735" s="6"/>
      <c r="K735" s="6"/>
    </row>
    <row r="736" spans="1:11" x14ac:dyDescent="0.25">
      <c r="A736" s="6"/>
      <c r="E736" s="7"/>
      <c r="G736" s="6"/>
      <c r="H736" s="6"/>
      <c r="I736" s="6"/>
      <c r="K736" s="6"/>
    </row>
    <row r="737" spans="1:11" x14ac:dyDescent="0.25">
      <c r="A737" s="6"/>
      <c r="E737" s="7"/>
      <c r="G737" s="6"/>
      <c r="H737" s="6"/>
      <c r="I737" s="6"/>
      <c r="K737" s="6"/>
    </row>
    <row r="738" spans="1:11" x14ac:dyDescent="0.25">
      <c r="A738" s="6"/>
      <c r="E738" s="7"/>
      <c r="G738" s="6"/>
      <c r="H738" s="6"/>
      <c r="I738" s="6"/>
      <c r="K738" s="6"/>
    </row>
    <row r="739" spans="1:11" x14ac:dyDescent="0.25">
      <c r="A739" s="6"/>
      <c r="E739" s="7"/>
      <c r="G739" s="6"/>
      <c r="H739" s="6"/>
      <c r="I739" s="6"/>
      <c r="K739" s="6"/>
    </row>
    <row r="740" spans="1:11" x14ac:dyDescent="0.25">
      <c r="A740" s="6"/>
      <c r="E740" s="7"/>
      <c r="G740" s="6"/>
      <c r="H740" s="6"/>
      <c r="I740" s="6"/>
      <c r="K740" s="6"/>
    </row>
    <row r="741" spans="1:11" x14ac:dyDescent="0.25">
      <c r="A741" s="6"/>
      <c r="E741" s="7"/>
      <c r="G741" s="6"/>
      <c r="H741" s="6"/>
      <c r="I741" s="6"/>
      <c r="K741" s="6"/>
    </row>
    <row r="742" spans="1:11" x14ac:dyDescent="0.25">
      <c r="A742" s="6"/>
      <c r="E742" s="7"/>
      <c r="G742" s="6"/>
      <c r="H742" s="6"/>
      <c r="I742" s="6"/>
      <c r="K742" s="6"/>
    </row>
    <row r="743" spans="1:11" x14ac:dyDescent="0.25">
      <c r="A743" s="6"/>
      <c r="E743" s="7"/>
      <c r="G743" s="6"/>
      <c r="H743" s="6"/>
      <c r="I743" s="6"/>
      <c r="K743" s="6"/>
    </row>
    <row r="744" spans="1:11" x14ac:dyDescent="0.25">
      <c r="A744" s="6"/>
      <c r="E744" s="7"/>
      <c r="G744" s="6"/>
      <c r="H744" s="6"/>
      <c r="I744" s="6"/>
      <c r="K744" s="6"/>
    </row>
    <row r="745" spans="1:11" x14ac:dyDescent="0.25">
      <c r="A745" s="6"/>
      <c r="E745" s="7"/>
      <c r="G745" s="6"/>
      <c r="H745" s="6"/>
      <c r="I745" s="6"/>
      <c r="K745" s="6"/>
    </row>
    <row r="746" spans="1:11" x14ac:dyDescent="0.25">
      <c r="A746" s="6"/>
      <c r="E746" s="7"/>
      <c r="G746" s="6"/>
      <c r="H746" s="6"/>
      <c r="I746" s="6"/>
      <c r="K746" s="6"/>
    </row>
    <row r="747" spans="1:11" x14ac:dyDescent="0.25">
      <c r="A747" s="6"/>
      <c r="E747" s="7"/>
      <c r="G747" s="6"/>
      <c r="H747" s="6"/>
      <c r="I747" s="6"/>
      <c r="K747" s="6"/>
    </row>
    <row r="748" spans="1:11" x14ac:dyDescent="0.25">
      <c r="A748" s="6"/>
      <c r="E748" s="7"/>
      <c r="G748" s="6"/>
      <c r="H748" s="6"/>
      <c r="I748" s="6"/>
      <c r="K748" s="6"/>
    </row>
    <row r="749" spans="1:11" x14ac:dyDescent="0.25">
      <c r="A749" s="6"/>
      <c r="E749" s="7"/>
      <c r="G749" s="6"/>
      <c r="H749" s="6"/>
      <c r="I749" s="6"/>
      <c r="K749" s="6"/>
    </row>
    <row r="750" spans="1:11" x14ac:dyDescent="0.25">
      <c r="A750" s="6"/>
      <c r="E750" s="7"/>
      <c r="G750" s="6"/>
      <c r="H750" s="6"/>
      <c r="I750" s="6"/>
      <c r="K750" s="6"/>
    </row>
    <row r="751" spans="1:11" x14ac:dyDescent="0.25">
      <c r="A751" s="6"/>
      <c r="E751" s="7"/>
      <c r="G751" s="6"/>
      <c r="H751" s="6"/>
      <c r="I751" s="6"/>
      <c r="K751" s="6"/>
    </row>
    <row r="752" spans="1:11" x14ac:dyDescent="0.25">
      <c r="A752" s="6"/>
      <c r="E752" s="7"/>
      <c r="G752" s="6"/>
      <c r="H752" s="6"/>
      <c r="I752" s="6"/>
      <c r="K752" s="6"/>
    </row>
    <row r="753" spans="1:11" x14ac:dyDescent="0.25">
      <c r="A753" s="6"/>
      <c r="E753" s="7"/>
      <c r="G753" s="6"/>
      <c r="H753" s="6"/>
      <c r="I753" s="6"/>
      <c r="K753" s="6"/>
    </row>
    <row r="754" spans="1:11" x14ac:dyDescent="0.25">
      <c r="A754" s="6"/>
      <c r="E754" s="7"/>
      <c r="G754" s="6"/>
      <c r="H754" s="6"/>
      <c r="I754" s="6"/>
      <c r="K754" s="6"/>
    </row>
    <row r="755" spans="1:11" x14ac:dyDescent="0.25">
      <c r="A755" s="6"/>
      <c r="E755" s="7"/>
      <c r="G755" s="6"/>
      <c r="H755" s="6"/>
      <c r="I755" s="6"/>
      <c r="K755" s="6"/>
    </row>
    <row r="756" spans="1:11" x14ac:dyDescent="0.25">
      <c r="A756" s="6"/>
      <c r="E756" s="7"/>
      <c r="G756" s="6"/>
      <c r="H756" s="6"/>
      <c r="I756" s="6"/>
      <c r="K756" s="6"/>
    </row>
    <row r="757" spans="1:11" x14ac:dyDescent="0.25">
      <c r="A757" s="6"/>
      <c r="E757" s="7"/>
      <c r="G757" s="6"/>
      <c r="H757" s="6"/>
      <c r="I757" s="6"/>
      <c r="K757" s="6"/>
    </row>
    <row r="758" spans="1:11" x14ac:dyDescent="0.25">
      <c r="A758" s="6"/>
      <c r="E758" s="7"/>
      <c r="G758" s="6"/>
      <c r="H758" s="6"/>
      <c r="I758" s="6"/>
      <c r="K758" s="6"/>
    </row>
    <row r="759" spans="1:11" x14ac:dyDescent="0.25">
      <c r="A759" s="6"/>
      <c r="E759" s="7"/>
      <c r="G759" s="6"/>
      <c r="H759" s="6"/>
      <c r="I759" s="6"/>
      <c r="K759" s="6"/>
    </row>
    <row r="760" spans="1:11" x14ac:dyDescent="0.25">
      <c r="A760" s="6"/>
      <c r="E760" s="7"/>
      <c r="G760" s="6"/>
      <c r="H760" s="6"/>
      <c r="I760" s="6"/>
      <c r="K760" s="6"/>
    </row>
    <row r="761" spans="1:11" x14ac:dyDescent="0.25">
      <c r="A761" s="6"/>
      <c r="E761" s="7"/>
      <c r="G761" s="6"/>
      <c r="H761" s="6"/>
      <c r="I761" s="6"/>
      <c r="K761" s="6"/>
    </row>
    <row r="762" spans="1:11" x14ac:dyDescent="0.25">
      <c r="A762" s="6"/>
      <c r="E762" s="7"/>
      <c r="G762" s="6"/>
      <c r="H762" s="6"/>
      <c r="I762" s="6"/>
      <c r="K762" s="6"/>
    </row>
    <row r="763" spans="1:11" x14ac:dyDescent="0.25">
      <c r="A763" s="6"/>
      <c r="E763" s="7"/>
      <c r="G763" s="6"/>
      <c r="H763" s="6"/>
      <c r="I763" s="6"/>
      <c r="K763" s="6"/>
    </row>
    <row r="764" spans="1:11" x14ac:dyDescent="0.25">
      <c r="A764" s="6"/>
      <c r="E764" s="7"/>
      <c r="G764" s="6"/>
      <c r="H764" s="6"/>
      <c r="I764" s="6"/>
      <c r="K764" s="6"/>
    </row>
    <row r="765" spans="1:11" x14ac:dyDescent="0.25">
      <c r="A765" s="6"/>
      <c r="E765" s="7"/>
      <c r="G765" s="6"/>
      <c r="H765" s="6"/>
      <c r="I765" s="6"/>
      <c r="K765" s="6"/>
    </row>
    <row r="766" spans="1:11" x14ac:dyDescent="0.25">
      <c r="A766" s="6"/>
      <c r="E766" s="7"/>
      <c r="G766" s="6"/>
      <c r="H766" s="6"/>
      <c r="I766" s="6"/>
      <c r="K766" s="6"/>
    </row>
    <row r="767" spans="1:11" x14ac:dyDescent="0.25">
      <c r="A767" s="6"/>
      <c r="E767" s="7"/>
      <c r="G767" s="6"/>
      <c r="H767" s="6"/>
      <c r="I767" s="6"/>
      <c r="K767" s="6"/>
    </row>
    <row r="768" spans="1:11" x14ac:dyDescent="0.25">
      <c r="A768" s="6"/>
      <c r="E768" s="7"/>
      <c r="G768" s="6"/>
      <c r="H768" s="6"/>
      <c r="I768" s="6"/>
      <c r="K768" s="6"/>
    </row>
    <row r="769" spans="1:11" x14ac:dyDescent="0.25">
      <c r="A769" s="6"/>
      <c r="E769" s="7"/>
      <c r="G769" s="6"/>
      <c r="H769" s="6"/>
      <c r="I769" s="6"/>
      <c r="K769" s="6"/>
    </row>
    <row r="770" spans="1:11" x14ac:dyDescent="0.25">
      <c r="A770" s="6"/>
      <c r="E770" s="7"/>
      <c r="G770" s="6"/>
      <c r="H770" s="6"/>
      <c r="I770" s="6"/>
      <c r="K770" s="6"/>
    </row>
    <row r="771" spans="1:11" x14ac:dyDescent="0.25">
      <c r="A771" s="6"/>
      <c r="E771" s="7"/>
      <c r="G771" s="6"/>
      <c r="H771" s="6"/>
      <c r="I771" s="6"/>
      <c r="K771" s="6"/>
    </row>
    <row r="772" spans="1:11" x14ac:dyDescent="0.25">
      <c r="A772" s="6"/>
      <c r="E772" s="7"/>
      <c r="G772" s="6"/>
      <c r="H772" s="6"/>
      <c r="I772" s="6"/>
      <c r="K772" s="6"/>
    </row>
    <row r="773" spans="1:11" x14ac:dyDescent="0.25">
      <c r="A773" s="6"/>
      <c r="E773" s="7"/>
      <c r="G773" s="6"/>
      <c r="H773" s="6"/>
      <c r="I773" s="6"/>
      <c r="K773" s="6"/>
    </row>
    <row r="774" spans="1:11" x14ac:dyDescent="0.25">
      <c r="A774" s="6"/>
      <c r="E774" s="7"/>
      <c r="G774" s="6"/>
      <c r="H774" s="6"/>
      <c r="I774" s="6"/>
      <c r="K774" s="6"/>
    </row>
    <row r="775" spans="1:11" x14ac:dyDescent="0.25">
      <c r="A775" s="6"/>
      <c r="E775" s="7"/>
      <c r="G775" s="6"/>
      <c r="H775" s="6"/>
      <c r="I775" s="6"/>
      <c r="K775" s="6"/>
    </row>
    <row r="776" spans="1:11" x14ac:dyDescent="0.25">
      <c r="A776" s="6"/>
      <c r="E776" s="7"/>
      <c r="G776" s="6"/>
      <c r="H776" s="6"/>
      <c r="I776" s="6"/>
      <c r="K776" s="6"/>
    </row>
    <row r="777" spans="1:11" x14ac:dyDescent="0.25">
      <c r="A777" s="6"/>
      <c r="E777" s="7"/>
      <c r="G777" s="6"/>
      <c r="H777" s="6"/>
      <c r="I777" s="6"/>
      <c r="K777" s="6"/>
    </row>
    <row r="778" spans="1:11" x14ac:dyDescent="0.25">
      <c r="A778" s="6"/>
      <c r="E778" s="7"/>
      <c r="G778" s="6"/>
      <c r="H778" s="6"/>
      <c r="I778" s="6"/>
      <c r="K778" s="6"/>
    </row>
    <row r="779" spans="1:11" x14ac:dyDescent="0.25">
      <c r="A779" s="6"/>
      <c r="E779" s="7"/>
      <c r="G779" s="6"/>
      <c r="H779" s="6"/>
      <c r="I779" s="6"/>
      <c r="K779" s="6"/>
    </row>
    <row r="780" spans="1:11" x14ac:dyDescent="0.25">
      <c r="A780" s="6"/>
      <c r="E780" s="7"/>
      <c r="G780" s="6"/>
      <c r="H780" s="6"/>
      <c r="I780" s="6"/>
      <c r="K780" s="6"/>
    </row>
    <row r="781" spans="1:11" x14ac:dyDescent="0.25">
      <c r="A781" s="6"/>
      <c r="E781" s="7"/>
      <c r="G781" s="6"/>
      <c r="H781" s="6"/>
      <c r="I781" s="6"/>
      <c r="K781" s="6"/>
    </row>
    <row r="782" spans="1:11" x14ac:dyDescent="0.25">
      <c r="A782" s="6"/>
      <c r="E782" s="7"/>
      <c r="G782" s="6"/>
      <c r="H782" s="6"/>
      <c r="I782" s="6"/>
      <c r="K782" s="6"/>
    </row>
    <row r="783" spans="1:11" x14ac:dyDescent="0.25">
      <c r="A783" s="6"/>
      <c r="E783" s="7"/>
      <c r="G783" s="6"/>
      <c r="H783" s="6"/>
      <c r="I783" s="6"/>
      <c r="K783" s="6"/>
    </row>
    <row r="784" spans="1:11" x14ac:dyDescent="0.25">
      <c r="A784" s="6"/>
      <c r="E784" s="7"/>
      <c r="G784" s="6"/>
      <c r="H784" s="6"/>
      <c r="I784" s="6"/>
      <c r="K784" s="6"/>
    </row>
    <row r="785" spans="1:11" x14ac:dyDescent="0.25">
      <c r="A785" s="6"/>
      <c r="E785" s="7"/>
      <c r="G785" s="6"/>
      <c r="H785" s="6"/>
      <c r="I785" s="6"/>
      <c r="K785" s="6"/>
    </row>
    <row r="786" spans="1:11" x14ac:dyDescent="0.25">
      <c r="A786" s="6"/>
      <c r="E786" s="7"/>
      <c r="G786" s="6"/>
      <c r="H786" s="6"/>
      <c r="I786" s="6"/>
      <c r="K786" s="6"/>
    </row>
    <row r="787" spans="1:11" x14ac:dyDescent="0.25">
      <c r="A787" s="6"/>
      <c r="E787" s="7"/>
      <c r="G787" s="6"/>
      <c r="H787" s="6"/>
      <c r="I787" s="6"/>
      <c r="K787" s="6"/>
    </row>
    <row r="788" spans="1:11" x14ac:dyDescent="0.25">
      <c r="A788" s="6"/>
      <c r="E788" s="7"/>
      <c r="G788" s="6"/>
      <c r="H788" s="6"/>
      <c r="I788" s="6"/>
      <c r="K788" s="6"/>
    </row>
    <row r="789" spans="1:11" x14ac:dyDescent="0.25">
      <c r="A789" s="6"/>
      <c r="E789" s="7"/>
      <c r="G789" s="6"/>
      <c r="H789" s="6"/>
      <c r="I789" s="6"/>
      <c r="K789" s="6"/>
    </row>
    <row r="790" spans="1:11" x14ac:dyDescent="0.25">
      <c r="A790" s="6"/>
      <c r="E790" s="7"/>
      <c r="G790" s="6"/>
      <c r="H790" s="6"/>
      <c r="I790" s="6"/>
      <c r="K790" s="6"/>
    </row>
    <row r="791" spans="1:11" x14ac:dyDescent="0.25">
      <c r="A791" s="6"/>
      <c r="E791" s="7"/>
      <c r="G791" s="6"/>
      <c r="H791" s="6"/>
      <c r="I791" s="6"/>
      <c r="K791" s="6"/>
    </row>
    <row r="792" spans="1:11" x14ac:dyDescent="0.25">
      <c r="A792" s="6"/>
      <c r="E792" s="7"/>
      <c r="G792" s="6"/>
      <c r="H792" s="6"/>
      <c r="I792" s="6"/>
      <c r="K792" s="6"/>
    </row>
    <row r="793" spans="1:11" x14ac:dyDescent="0.25">
      <c r="A793" s="6"/>
      <c r="E793" s="7"/>
      <c r="G793" s="6"/>
      <c r="H793" s="6"/>
      <c r="I793" s="6"/>
      <c r="K793" s="6"/>
    </row>
    <row r="794" spans="1:11" x14ac:dyDescent="0.25">
      <c r="A794" s="6"/>
      <c r="E794" s="7"/>
      <c r="G794" s="6"/>
      <c r="H794" s="6"/>
      <c r="I794" s="6"/>
      <c r="K794" s="6"/>
    </row>
    <row r="795" spans="1:11" x14ac:dyDescent="0.25">
      <c r="A795" s="6"/>
      <c r="E795" s="7"/>
      <c r="G795" s="6"/>
      <c r="H795" s="6"/>
      <c r="I795" s="6"/>
      <c r="K795" s="6"/>
    </row>
    <row r="796" spans="1:11" x14ac:dyDescent="0.25">
      <c r="A796" s="6"/>
      <c r="E796" s="7"/>
      <c r="G796" s="6"/>
      <c r="H796" s="6"/>
      <c r="I796" s="6"/>
      <c r="K796" s="6"/>
    </row>
    <row r="797" spans="1:11" x14ac:dyDescent="0.25">
      <c r="A797" s="6"/>
      <c r="E797" s="7"/>
      <c r="G797" s="6"/>
      <c r="H797" s="6"/>
      <c r="I797" s="6"/>
      <c r="K797" s="6"/>
    </row>
    <row r="798" spans="1:11" x14ac:dyDescent="0.25">
      <c r="A798" s="6"/>
      <c r="E798" s="7"/>
      <c r="G798" s="6"/>
      <c r="H798" s="6"/>
      <c r="I798" s="6"/>
      <c r="K798" s="6"/>
    </row>
    <row r="799" spans="1:11" x14ac:dyDescent="0.25">
      <c r="A799" s="6"/>
      <c r="E799" s="7"/>
      <c r="G799" s="6"/>
      <c r="H799" s="6"/>
      <c r="I799" s="6"/>
      <c r="K799" s="6"/>
    </row>
    <row r="800" spans="1:11" x14ac:dyDescent="0.25">
      <c r="A800" s="6"/>
      <c r="E800" s="7"/>
      <c r="G800" s="6"/>
      <c r="H800" s="6"/>
      <c r="I800" s="6"/>
      <c r="K800" s="6"/>
    </row>
    <row r="801" spans="1:11" x14ac:dyDescent="0.25">
      <c r="A801" s="6"/>
      <c r="E801" s="7"/>
      <c r="G801" s="6"/>
      <c r="H801" s="6"/>
      <c r="I801" s="6"/>
      <c r="K801" s="6"/>
    </row>
    <row r="802" spans="1:11" x14ac:dyDescent="0.25">
      <c r="A802" s="6"/>
      <c r="E802" s="7"/>
      <c r="G802" s="6"/>
      <c r="H802" s="6"/>
      <c r="I802" s="6"/>
      <c r="K802" s="6"/>
    </row>
    <row r="803" spans="1:11" x14ac:dyDescent="0.25">
      <c r="A803" s="6"/>
      <c r="E803" s="7"/>
      <c r="G803" s="6"/>
      <c r="H803" s="6"/>
      <c r="I803" s="6"/>
      <c r="K803" s="6"/>
    </row>
    <row r="804" spans="1:11" x14ac:dyDescent="0.25">
      <c r="A804" s="6"/>
      <c r="E804" s="7"/>
      <c r="G804" s="6"/>
      <c r="H804" s="6"/>
      <c r="I804" s="6"/>
      <c r="K804" s="6"/>
    </row>
    <row r="805" spans="1:11" x14ac:dyDescent="0.25">
      <c r="A805" s="6"/>
      <c r="E805" s="7"/>
      <c r="G805" s="6"/>
      <c r="H805" s="6"/>
      <c r="I805" s="6"/>
      <c r="K805" s="6"/>
    </row>
    <row r="806" spans="1:11" x14ac:dyDescent="0.25">
      <c r="A806" s="6"/>
      <c r="E806" s="7"/>
      <c r="G806" s="6"/>
      <c r="H806" s="6"/>
      <c r="I806" s="6"/>
      <c r="K806" s="6"/>
    </row>
    <row r="807" spans="1:11" x14ac:dyDescent="0.25">
      <c r="A807" s="6"/>
      <c r="E807" s="7"/>
      <c r="G807" s="6"/>
      <c r="H807" s="6"/>
      <c r="I807" s="6"/>
      <c r="K807" s="6"/>
    </row>
    <row r="808" spans="1:11" x14ac:dyDescent="0.25">
      <c r="A808" s="6"/>
      <c r="E808" s="7"/>
      <c r="G808" s="6"/>
      <c r="H808" s="6"/>
      <c r="I808" s="6"/>
      <c r="K808" s="6"/>
    </row>
    <row r="809" spans="1:11" x14ac:dyDescent="0.25">
      <c r="A809" s="6"/>
      <c r="E809" s="7"/>
      <c r="G809" s="6"/>
      <c r="H809" s="6"/>
      <c r="I809" s="6"/>
      <c r="K809" s="6"/>
    </row>
    <row r="810" spans="1:11" x14ac:dyDescent="0.25">
      <c r="A810" s="6"/>
      <c r="E810" s="7"/>
      <c r="G810" s="6"/>
      <c r="H810" s="6"/>
      <c r="I810" s="6"/>
      <c r="K810" s="6"/>
    </row>
    <row r="811" spans="1:11" x14ac:dyDescent="0.25">
      <c r="A811" s="6"/>
      <c r="E811" s="7"/>
      <c r="G811" s="6"/>
      <c r="H811" s="6"/>
      <c r="I811" s="6"/>
      <c r="K811" s="6"/>
    </row>
    <row r="812" spans="1:11" x14ac:dyDescent="0.25">
      <c r="A812" s="6"/>
      <c r="E812" s="7"/>
      <c r="G812" s="6"/>
      <c r="H812" s="6"/>
      <c r="I812" s="6"/>
      <c r="K812" s="6"/>
    </row>
    <row r="813" spans="1:11" x14ac:dyDescent="0.25">
      <c r="A813" s="6"/>
      <c r="E813" s="7"/>
      <c r="G813" s="6"/>
      <c r="H813" s="6"/>
      <c r="I813" s="6"/>
      <c r="K813" s="6"/>
    </row>
    <row r="814" spans="1:11" x14ac:dyDescent="0.25">
      <c r="A814" s="6"/>
      <c r="E814" s="7"/>
      <c r="G814" s="6"/>
      <c r="H814" s="6"/>
      <c r="I814" s="6"/>
      <c r="K814" s="6"/>
    </row>
    <row r="815" spans="1:11" x14ac:dyDescent="0.25">
      <c r="A815" s="6"/>
      <c r="E815" s="7"/>
      <c r="G815" s="6"/>
      <c r="H815" s="6"/>
      <c r="I815" s="6"/>
      <c r="K815" s="6"/>
    </row>
    <row r="816" spans="1:11" x14ac:dyDescent="0.25">
      <c r="A816" s="6"/>
      <c r="E816" s="19"/>
    </row>
    <row r="817" spans="1:5" x14ac:dyDescent="0.25">
      <c r="A817" s="6"/>
      <c r="E817" s="19"/>
    </row>
    <row r="818" spans="1:5" x14ac:dyDescent="0.25">
      <c r="A818" s="6"/>
      <c r="E818" s="19"/>
    </row>
    <row r="819" spans="1:5" x14ac:dyDescent="0.25">
      <c r="A819" s="6"/>
      <c r="E819" s="19"/>
    </row>
    <row r="820" spans="1:5" x14ac:dyDescent="0.25">
      <c r="A820" s="6"/>
      <c r="E820" s="19"/>
    </row>
    <row r="821" spans="1:5" x14ac:dyDescent="0.25">
      <c r="A821" s="6"/>
      <c r="E821" s="19"/>
    </row>
    <row r="822" spans="1:5" x14ac:dyDescent="0.25">
      <c r="A822" s="6"/>
      <c r="E822" s="19"/>
    </row>
    <row r="823" spans="1:5" x14ac:dyDescent="0.25">
      <c r="A823" s="6"/>
      <c r="E823" s="19"/>
    </row>
    <row r="824" spans="1:5" x14ac:dyDescent="0.25">
      <c r="A824" s="6"/>
      <c r="E824" s="19"/>
    </row>
    <row r="825" spans="1:5" x14ac:dyDescent="0.25">
      <c r="A825" s="6"/>
      <c r="E825" s="19"/>
    </row>
    <row r="826" spans="1:5" x14ac:dyDescent="0.25">
      <c r="A826" s="6"/>
      <c r="E826" s="19"/>
    </row>
    <row r="827" spans="1:5" x14ac:dyDescent="0.25">
      <c r="A827" s="6"/>
      <c r="E827" s="19"/>
    </row>
    <row r="828" spans="1:5" x14ac:dyDescent="0.25">
      <c r="A828" s="6"/>
      <c r="E828" s="19"/>
    </row>
    <row r="829" spans="1:5" x14ac:dyDescent="0.25">
      <c r="A829" s="6"/>
      <c r="E829" s="19"/>
    </row>
    <row r="830" spans="1:5" x14ac:dyDescent="0.25">
      <c r="A830" s="6"/>
      <c r="E830" s="19"/>
    </row>
    <row r="831" spans="1:5" x14ac:dyDescent="0.25">
      <c r="A831" s="6"/>
      <c r="E831" s="19"/>
    </row>
    <row r="832" spans="1:5" x14ac:dyDescent="0.25">
      <c r="A832" s="6"/>
      <c r="E832" s="19"/>
    </row>
    <row r="833" spans="1:5" x14ac:dyDescent="0.25">
      <c r="A833" s="6"/>
      <c r="E833" s="19"/>
    </row>
    <row r="834" spans="1:5" x14ac:dyDescent="0.25">
      <c r="A834" s="6"/>
      <c r="E834" s="19"/>
    </row>
    <row r="835" spans="1:5" x14ac:dyDescent="0.25">
      <c r="A835" s="6"/>
      <c r="E835" s="19"/>
    </row>
    <row r="836" spans="1:5" x14ac:dyDescent="0.25">
      <c r="A836" s="6"/>
      <c r="E836" s="19"/>
    </row>
    <row r="837" spans="1:5" x14ac:dyDescent="0.25">
      <c r="A837" s="6"/>
      <c r="E837" s="19"/>
    </row>
    <row r="838" spans="1:5" x14ac:dyDescent="0.25">
      <c r="A838" s="6"/>
      <c r="E838" s="19"/>
    </row>
    <row r="839" spans="1:5" x14ac:dyDescent="0.25">
      <c r="A839" s="6"/>
      <c r="E839" s="19"/>
    </row>
    <row r="840" spans="1:5" x14ac:dyDescent="0.25">
      <c r="A840" s="6"/>
      <c r="E840" s="19"/>
    </row>
    <row r="841" spans="1:5" x14ac:dyDescent="0.25">
      <c r="A841" s="6"/>
      <c r="E841" s="19"/>
    </row>
    <row r="842" spans="1:5" x14ac:dyDescent="0.25">
      <c r="A842" s="6"/>
      <c r="E842" s="19"/>
    </row>
    <row r="843" spans="1:5" x14ac:dyDescent="0.25">
      <c r="A843" s="6"/>
      <c r="E843" s="19"/>
    </row>
    <row r="844" spans="1:5" x14ac:dyDescent="0.25">
      <c r="A844" s="6"/>
      <c r="E844" s="19"/>
    </row>
    <row r="845" spans="1:5" x14ac:dyDescent="0.25">
      <c r="A845" s="6"/>
      <c r="E845" s="19"/>
    </row>
    <row r="846" spans="1:5" x14ac:dyDescent="0.25">
      <c r="A846" s="6"/>
      <c r="E846" s="19"/>
    </row>
    <row r="847" spans="1:5" x14ac:dyDescent="0.25">
      <c r="A847" s="6"/>
      <c r="E847" s="19"/>
    </row>
    <row r="848" spans="1:5" x14ac:dyDescent="0.25">
      <c r="A848" s="6"/>
      <c r="E848" s="19"/>
    </row>
    <row r="849" spans="1:5" x14ac:dyDescent="0.25">
      <c r="A849" s="6"/>
      <c r="E849" s="19"/>
    </row>
    <row r="850" spans="1:5" x14ac:dyDescent="0.25">
      <c r="A850" s="6"/>
      <c r="E850" s="19"/>
    </row>
    <row r="851" spans="1:5" x14ac:dyDescent="0.25">
      <c r="A851" s="6"/>
      <c r="E851" s="19"/>
    </row>
    <row r="852" spans="1:5" x14ac:dyDescent="0.25">
      <c r="A852" s="6"/>
      <c r="E852" s="19"/>
    </row>
    <row r="853" spans="1:5" x14ac:dyDescent="0.25">
      <c r="A853" s="6"/>
      <c r="E853" s="19"/>
    </row>
    <row r="854" spans="1:5" x14ac:dyDescent="0.25">
      <c r="A854" s="6"/>
      <c r="E854" s="19"/>
    </row>
    <row r="855" spans="1:5" x14ac:dyDescent="0.25">
      <c r="A855" s="6"/>
      <c r="E855" s="19"/>
    </row>
    <row r="856" spans="1:5" x14ac:dyDescent="0.25">
      <c r="A856" s="6"/>
      <c r="E856" s="19"/>
    </row>
    <row r="857" spans="1:5" x14ac:dyDescent="0.25">
      <c r="A857" s="6"/>
      <c r="E857" s="19"/>
    </row>
    <row r="858" spans="1:5" x14ac:dyDescent="0.25">
      <c r="A858" s="6"/>
      <c r="E858" s="19"/>
    </row>
    <row r="859" spans="1:5" x14ac:dyDescent="0.25">
      <c r="A859" s="6"/>
      <c r="E859" s="19"/>
    </row>
    <row r="860" spans="1:5" x14ac:dyDescent="0.25">
      <c r="A860" s="6"/>
      <c r="E860" s="19"/>
    </row>
    <row r="861" spans="1:5" x14ac:dyDescent="0.25">
      <c r="A861" s="6"/>
      <c r="E861" s="19"/>
    </row>
    <row r="862" spans="1:5" x14ac:dyDescent="0.25">
      <c r="A862" s="6"/>
      <c r="E862" s="19"/>
    </row>
    <row r="863" spans="1:5" x14ac:dyDescent="0.25">
      <c r="A863" s="6"/>
      <c r="E863" s="19"/>
    </row>
    <row r="864" spans="1:5" x14ac:dyDescent="0.25">
      <c r="A864" s="6"/>
      <c r="E864" s="19"/>
    </row>
    <row r="865" spans="1:5" x14ac:dyDescent="0.25">
      <c r="A865" s="6"/>
      <c r="E865" s="19"/>
    </row>
    <row r="866" spans="1:5" x14ac:dyDescent="0.25">
      <c r="A866" s="6"/>
      <c r="E866" s="19"/>
    </row>
    <row r="867" spans="1:5" x14ac:dyDescent="0.25">
      <c r="A867" s="6"/>
      <c r="E867" s="19"/>
    </row>
    <row r="868" spans="1:5" x14ac:dyDescent="0.25">
      <c r="A868" s="6"/>
      <c r="E868" s="19"/>
    </row>
    <row r="869" spans="1:5" x14ac:dyDescent="0.25">
      <c r="A869" s="6"/>
      <c r="E869" s="19"/>
    </row>
    <row r="870" spans="1:5" x14ac:dyDescent="0.25">
      <c r="A870" s="6"/>
      <c r="E870" s="19"/>
    </row>
    <row r="871" spans="1:5" x14ac:dyDescent="0.25">
      <c r="A871" s="6"/>
      <c r="E871" s="19"/>
    </row>
    <row r="872" spans="1:5" x14ac:dyDescent="0.25">
      <c r="A872" s="6"/>
      <c r="E872" s="19"/>
    </row>
    <row r="873" spans="1:5" x14ac:dyDescent="0.25">
      <c r="A873" s="6"/>
      <c r="E873" s="19"/>
    </row>
    <row r="874" spans="1:5" x14ac:dyDescent="0.25">
      <c r="A874" s="6"/>
      <c r="E874" s="19"/>
    </row>
    <row r="875" spans="1:5" x14ac:dyDescent="0.25">
      <c r="A875" s="6"/>
      <c r="E875" s="19"/>
    </row>
    <row r="876" spans="1:5" x14ac:dyDescent="0.25">
      <c r="A876" s="6"/>
      <c r="E876" s="19"/>
    </row>
    <row r="877" spans="1:5" x14ac:dyDescent="0.25">
      <c r="A877" s="6"/>
      <c r="E877" s="19"/>
    </row>
    <row r="878" spans="1:5" x14ac:dyDescent="0.25">
      <c r="A878" s="6"/>
      <c r="E878" s="19"/>
    </row>
    <row r="879" spans="1:5" x14ac:dyDescent="0.25">
      <c r="A879" s="6"/>
      <c r="E879" s="19"/>
    </row>
    <row r="880" spans="1:5" x14ac:dyDescent="0.25">
      <c r="A880" s="6"/>
      <c r="E880" s="19"/>
    </row>
    <row r="881" spans="1:5" x14ac:dyDescent="0.25">
      <c r="A881" s="6"/>
      <c r="E881" s="19"/>
    </row>
    <row r="882" spans="1:5" x14ac:dyDescent="0.25">
      <c r="A882" s="6"/>
      <c r="E882" s="19"/>
    </row>
    <row r="883" spans="1:5" x14ac:dyDescent="0.25">
      <c r="A883" s="6"/>
      <c r="E883" s="19"/>
    </row>
    <row r="884" spans="1:5" x14ac:dyDescent="0.25">
      <c r="A884" s="6"/>
      <c r="E884" s="19"/>
    </row>
    <row r="885" spans="1:5" x14ac:dyDescent="0.25">
      <c r="A885" s="6"/>
      <c r="E885" s="19"/>
    </row>
    <row r="886" spans="1:5" x14ac:dyDescent="0.25">
      <c r="A886" s="6"/>
      <c r="E886" s="19"/>
    </row>
    <row r="887" spans="1:5" x14ac:dyDescent="0.25">
      <c r="A887" s="6"/>
      <c r="E887" s="19"/>
    </row>
    <row r="888" spans="1:5" x14ac:dyDescent="0.25">
      <c r="A888" s="6"/>
      <c r="E888" s="19"/>
    </row>
    <row r="889" spans="1:5" x14ac:dyDescent="0.25">
      <c r="A889" s="6"/>
      <c r="E889" s="19"/>
    </row>
    <row r="890" spans="1:5" x14ac:dyDescent="0.25">
      <c r="A890" s="6"/>
      <c r="E890" s="19"/>
    </row>
    <row r="891" spans="1:5" x14ac:dyDescent="0.25">
      <c r="A891" s="6"/>
      <c r="E891" s="19"/>
    </row>
    <row r="892" spans="1:5" x14ac:dyDescent="0.25">
      <c r="A892" s="6"/>
      <c r="E892" s="19"/>
    </row>
    <row r="893" spans="1:5" x14ac:dyDescent="0.25">
      <c r="A893" s="6"/>
      <c r="E893" s="19"/>
    </row>
    <row r="894" spans="1:5" x14ac:dyDescent="0.25">
      <c r="A894" s="6"/>
      <c r="E894" s="19"/>
    </row>
    <row r="895" spans="1:5" x14ac:dyDescent="0.25">
      <c r="A895" s="6"/>
      <c r="E895" s="19"/>
    </row>
    <row r="896" spans="1:5" x14ac:dyDescent="0.25">
      <c r="A896" s="6"/>
      <c r="E896" s="19"/>
    </row>
    <row r="897" spans="1:5" x14ac:dyDescent="0.25">
      <c r="A897" s="6"/>
      <c r="E897" s="19"/>
    </row>
    <row r="898" spans="1:5" x14ac:dyDescent="0.25">
      <c r="A898" s="6"/>
      <c r="E898" s="19"/>
    </row>
    <row r="899" spans="1:5" x14ac:dyDescent="0.25">
      <c r="A899" s="6"/>
      <c r="E899" s="19"/>
    </row>
    <row r="900" spans="1:5" x14ac:dyDescent="0.25">
      <c r="A900" s="6"/>
      <c r="E900" s="19"/>
    </row>
    <row r="901" spans="1:5" x14ac:dyDescent="0.25">
      <c r="A901" s="6"/>
      <c r="E901" s="19"/>
    </row>
    <row r="902" spans="1:5" x14ac:dyDescent="0.25">
      <c r="A902" s="6"/>
      <c r="E902" s="19"/>
    </row>
    <row r="903" spans="1:5" x14ac:dyDescent="0.25">
      <c r="A903" s="6"/>
      <c r="E903" s="19"/>
    </row>
    <row r="904" spans="1:5" x14ac:dyDescent="0.25">
      <c r="A904" s="6"/>
      <c r="E904" s="19"/>
    </row>
    <row r="905" spans="1:5" x14ac:dyDescent="0.25">
      <c r="A905" s="6"/>
      <c r="E905" s="19"/>
    </row>
    <row r="906" spans="1:5" x14ac:dyDescent="0.25">
      <c r="A906" s="6"/>
      <c r="E906" s="19"/>
    </row>
    <row r="907" spans="1:5" x14ac:dyDescent="0.25">
      <c r="A907" s="6"/>
      <c r="E907" s="19"/>
    </row>
    <row r="908" spans="1:5" x14ac:dyDescent="0.25">
      <c r="A908" s="6"/>
      <c r="E908" s="19"/>
    </row>
    <row r="909" spans="1:5" x14ac:dyDescent="0.25">
      <c r="A909" s="6"/>
      <c r="E909" s="19"/>
    </row>
    <row r="910" spans="1:5" x14ac:dyDescent="0.25">
      <c r="A910" s="6"/>
      <c r="E910" s="19"/>
    </row>
    <row r="911" spans="1:5" x14ac:dyDescent="0.25">
      <c r="A911" s="6"/>
      <c r="E911" s="19"/>
    </row>
    <row r="912" spans="1:5" x14ac:dyDescent="0.25">
      <c r="A912" s="6"/>
      <c r="E912" s="19"/>
    </row>
    <row r="913" spans="1:5" x14ac:dyDescent="0.25">
      <c r="A913" s="6"/>
      <c r="E913" s="19"/>
    </row>
    <row r="914" spans="1:5" x14ac:dyDescent="0.25">
      <c r="A914" s="6"/>
      <c r="E914" s="19"/>
    </row>
    <row r="915" spans="1:5" x14ac:dyDescent="0.25">
      <c r="A915" s="6"/>
      <c r="E915" s="19"/>
    </row>
    <row r="916" spans="1:5" x14ac:dyDescent="0.25">
      <c r="A916" s="6"/>
      <c r="E916" s="19"/>
    </row>
    <row r="917" spans="1:5" x14ac:dyDescent="0.25">
      <c r="A917" s="6"/>
      <c r="E917" s="19"/>
    </row>
    <row r="918" spans="1:5" x14ac:dyDescent="0.25">
      <c r="A918" s="6"/>
      <c r="E918" s="19"/>
    </row>
    <row r="919" spans="1:5" x14ac:dyDescent="0.25">
      <c r="A919" s="6"/>
      <c r="E919" s="19"/>
    </row>
    <row r="920" spans="1:5" x14ac:dyDescent="0.25">
      <c r="A920" s="6"/>
      <c r="E920" s="19"/>
    </row>
    <row r="921" spans="1:5" x14ac:dyDescent="0.25">
      <c r="A921" s="6"/>
      <c r="E921" s="19"/>
    </row>
    <row r="922" spans="1:5" x14ac:dyDescent="0.25">
      <c r="A922" s="6"/>
      <c r="E922" s="19"/>
    </row>
    <row r="923" spans="1:5" x14ac:dyDescent="0.25">
      <c r="A923" s="6"/>
      <c r="E923" s="19"/>
    </row>
    <row r="924" spans="1:5" x14ac:dyDescent="0.25">
      <c r="A924" s="6"/>
      <c r="E924" s="19"/>
    </row>
    <row r="925" spans="1:5" x14ac:dyDescent="0.25">
      <c r="A925" s="6"/>
      <c r="E925" s="19"/>
    </row>
    <row r="926" spans="1:5" x14ac:dyDescent="0.25">
      <c r="A926" s="6"/>
      <c r="E926" s="19"/>
    </row>
    <row r="927" spans="1:5" x14ac:dyDescent="0.25">
      <c r="A927" s="6"/>
      <c r="E927" s="19"/>
    </row>
    <row r="928" spans="1:5" x14ac:dyDescent="0.25">
      <c r="A928" s="6"/>
      <c r="E928" s="19"/>
    </row>
    <row r="929" spans="1:5" x14ac:dyDescent="0.25">
      <c r="A929" s="6"/>
      <c r="E929" s="19"/>
    </row>
    <row r="930" spans="1:5" x14ac:dyDescent="0.25">
      <c r="A930" s="6"/>
      <c r="E930" s="1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12" t="s">
        <v>41</v>
      </c>
      <c r="G1" s="17" t="s">
        <v>5</v>
      </c>
      <c r="H1" s="18">
        <v>44531</v>
      </c>
      <c r="I1" s="15"/>
      <c r="J1" s="16"/>
    </row>
    <row r="2" spans="1:10" x14ac:dyDescent="0.25">
      <c r="A2" s="11" t="s">
        <v>40</v>
      </c>
      <c r="G2" s="17" t="s">
        <v>6</v>
      </c>
      <c r="H2" s="18">
        <v>46022</v>
      </c>
      <c r="I2" s="15"/>
      <c r="J2"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7"/>
  <sheetViews>
    <sheetView tabSelected="1" topLeftCell="A36" zoomScaleNormal="100" workbookViewId="0">
      <selection activeCell="F45" sqref="F45"/>
    </sheetView>
  </sheetViews>
  <sheetFormatPr baseColWidth="10" defaultRowHeight="15" x14ac:dyDescent="0.25"/>
  <cols>
    <col min="1" max="1" width="2.7109375" style="14" customWidth="1"/>
    <col min="2" max="2" width="11.85546875" bestFit="1" customWidth="1"/>
    <col min="3" max="3" width="3.5703125" bestFit="1" customWidth="1"/>
    <col min="4" max="4" width="35" customWidth="1"/>
    <col min="5" max="5" width="30.42578125" customWidth="1"/>
  </cols>
  <sheetData>
    <row r="1" spans="1:5" s="40" customFormat="1" ht="26.25" x14ac:dyDescent="0.4">
      <c r="A1" s="39"/>
      <c r="D1" s="44" t="s">
        <v>102</v>
      </c>
      <c r="E1" s="44"/>
    </row>
    <row r="2" spans="1:5" ht="43.5" customHeight="1" x14ac:dyDescent="0.25">
      <c r="B2" s="21"/>
      <c r="C2" s="21"/>
      <c r="D2" s="43" t="s">
        <v>103</v>
      </c>
      <c r="E2" s="43"/>
    </row>
    <row r="3" spans="1:5" ht="42.95" customHeight="1" x14ac:dyDescent="0.25">
      <c r="B3" s="20" t="s">
        <v>0</v>
      </c>
      <c r="C3" s="20"/>
      <c r="D3" s="32" t="s">
        <v>104</v>
      </c>
      <c r="E3" s="32" t="s">
        <v>105</v>
      </c>
    </row>
    <row r="4" spans="1:5" s="4" customFormat="1" ht="43.9" hidden="1" customHeight="1" x14ac:dyDescent="0.2">
      <c r="A4" s="14"/>
      <c r="B4" s="5">
        <f>[1]!FAMEData("LASTVALUE(F099.DER.FLU.Z.40.Z.Z.TOT.Z.MMUSD.CLPUSD.Z.Z.0.M)",Parametros!$H$1,Parametros!$H$2, 0,"Monthly", "Down", "No Heading", "Normal")</f>
        <v>45747</v>
      </c>
      <c r="C4" s="20"/>
      <c r="D4" s="22" t="s">
        <v>144</v>
      </c>
      <c r="E4" s="41" t="s">
        <v>145</v>
      </c>
    </row>
    <row r="5" spans="1:5" hidden="1" x14ac:dyDescent="0.25">
      <c r="A5" s="14" t="e">
        <f>IF($C5=Parametros!#REF!,"."," ")</f>
        <v>#REF!</v>
      </c>
      <c r="B5" s="1">
        <f>[1]!FAMEData("famedate",Parametros!$H$1,B4, 0,"Monthly", "Down", "No Heading", "Normal")</f>
        <v>44561</v>
      </c>
      <c r="C5" s="13">
        <f>COUNTA($D5:$E5)</f>
        <v>2</v>
      </c>
      <c r="D5" s="8" t="str">
        <f>[1]!FAMEData(D4,Parametros!$H$1,Parametros!$H$2, 0,"Monthly", "Down", "No Heading", "Normal")</f>
        <v/>
      </c>
      <c r="E5" s="8" t="str">
        <f>[1]!FAMEData(E4,Parametros!$H$1,Parametros!$H$2, 0,"Monthly", "Down", "No Heading", "Normal")</f>
        <v/>
      </c>
    </row>
    <row r="6" spans="1:5" x14ac:dyDescent="0.25">
      <c r="B6" s="1">
        <v>44592</v>
      </c>
      <c r="C6" s="13"/>
      <c r="D6" s="9">
        <v>102198.96741</v>
      </c>
      <c r="E6" s="9">
        <v>70271.163199999995</v>
      </c>
    </row>
    <row r="7" spans="1:5" x14ac:dyDescent="0.25">
      <c r="B7" s="1">
        <v>44620</v>
      </c>
      <c r="C7" s="13"/>
      <c r="D7" s="9">
        <v>101572.17849999999</v>
      </c>
      <c r="E7" s="9">
        <v>60777.374940000002</v>
      </c>
    </row>
    <row r="8" spans="1:5" x14ac:dyDescent="0.25">
      <c r="B8" s="1">
        <v>44651</v>
      </c>
      <c r="C8" s="13"/>
      <c r="D8" s="9">
        <v>124230.74828</v>
      </c>
      <c r="E8" s="9">
        <v>80432.588770999995</v>
      </c>
    </row>
    <row r="9" spans="1:5" x14ac:dyDescent="0.25">
      <c r="B9" s="1">
        <v>44681</v>
      </c>
      <c r="C9" s="13"/>
      <c r="D9" s="9">
        <v>102691.48557</v>
      </c>
      <c r="E9" s="9">
        <v>76812.275976000004</v>
      </c>
    </row>
    <row r="10" spans="1:5" x14ac:dyDescent="0.25">
      <c r="B10" s="1">
        <v>44712</v>
      </c>
      <c r="C10" s="13"/>
      <c r="D10" s="9">
        <v>104725.83789</v>
      </c>
      <c r="E10" s="9">
        <v>88921.546512000001</v>
      </c>
    </row>
    <row r="11" spans="1:5" x14ac:dyDescent="0.25">
      <c r="B11" s="1">
        <v>44742</v>
      </c>
      <c r="C11" s="13"/>
      <c r="D11" s="9">
        <v>103955.02319000001</v>
      </c>
      <c r="E11" s="9">
        <v>87627.959390000004</v>
      </c>
    </row>
    <row r="12" spans="1:5" x14ac:dyDescent="0.25">
      <c r="B12" s="1">
        <v>44773</v>
      </c>
      <c r="C12" s="13"/>
      <c r="D12" s="9">
        <v>120029.46206999999</v>
      </c>
      <c r="E12" s="9">
        <v>98271.987701999999</v>
      </c>
    </row>
    <row r="13" spans="1:5" x14ac:dyDescent="0.25">
      <c r="B13" s="1">
        <v>44804</v>
      </c>
      <c r="C13" s="13"/>
      <c r="D13" s="9">
        <v>114847.63030999999</v>
      </c>
      <c r="E13" s="9">
        <v>90561.946507999994</v>
      </c>
    </row>
    <row r="14" spans="1:5" x14ac:dyDescent="0.25">
      <c r="B14" s="1">
        <v>44834</v>
      </c>
      <c r="C14" s="13"/>
      <c r="D14" s="9">
        <v>107609.42826</v>
      </c>
      <c r="E14" s="9">
        <v>78564.297890000002</v>
      </c>
    </row>
    <row r="15" spans="1:5" x14ac:dyDescent="0.25">
      <c r="B15" s="1">
        <v>44865</v>
      </c>
      <c r="C15" s="13"/>
      <c r="D15" s="9">
        <v>97894.242318999997</v>
      </c>
      <c r="E15" s="9">
        <v>77313.646332000004</v>
      </c>
    </row>
    <row r="16" spans="1:5" x14ac:dyDescent="0.25">
      <c r="B16" s="1">
        <v>44895</v>
      </c>
      <c r="C16" s="13"/>
      <c r="D16" s="9">
        <v>119150.75362</v>
      </c>
      <c r="E16" s="9">
        <v>88852.923498000004</v>
      </c>
    </row>
    <row r="17" spans="2:5" x14ac:dyDescent="0.25">
      <c r="B17" s="1">
        <v>44926</v>
      </c>
      <c r="C17" s="13"/>
      <c r="D17" s="9">
        <v>116776.86642999999</v>
      </c>
      <c r="E17" s="9">
        <v>96088.914718</v>
      </c>
    </row>
    <row r="18" spans="2:5" x14ac:dyDescent="0.25">
      <c r="B18" s="1">
        <v>44957</v>
      </c>
      <c r="C18" s="13"/>
      <c r="D18" s="9">
        <v>137779.44197000001</v>
      </c>
      <c r="E18" s="9">
        <v>93665.175763000007</v>
      </c>
    </row>
    <row r="19" spans="2:5" x14ac:dyDescent="0.25">
      <c r="B19" s="1">
        <v>44985</v>
      </c>
      <c r="C19" s="13"/>
      <c r="D19" s="9">
        <v>129543.35359</v>
      </c>
      <c r="E19" s="9">
        <v>92389.091010000004</v>
      </c>
    </row>
    <row r="20" spans="2:5" x14ac:dyDescent="0.25">
      <c r="B20" s="1">
        <v>45016</v>
      </c>
      <c r="C20" s="13"/>
      <c r="D20" s="9">
        <v>153985.84268999999</v>
      </c>
      <c r="E20" s="9">
        <v>108482.9532</v>
      </c>
    </row>
    <row r="21" spans="2:5" x14ac:dyDescent="0.25">
      <c r="B21" s="1">
        <v>45046</v>
      </c>
      <c r="C21" s="13"/>
      <c r="D21" s="9">
        <v>142107.60153000001</v>
      </c>
      <c r="E21" s="9">
        <v>111406.4491</v>
      </c>
    </row>
    <row r="22" spans="2:5" x14ac:dyDescent="0.25">
      <c r="B22" s="1">
        <v>45077</v>
      </c>
      <c r="C22" s="13"/>
      <c r="D22" s="9">
        <v>158798.62148999999</v>
      </c>
      <c r="E22" s="9">
        <v>116823.72010000001</v>
      </c>
    </row>
    <row r="23" spans="2:5" x14ac:dyDescent="0.25">
      <c r="B23" s="1">
        <v>45107</v>
      </c>
      <c r="C23" s="13"/>
      <c r="D23" s="9">
        <v>139707.62731000001</v>
      </c>
      <c r="E23" s="9">
        <v>91526.644499000002</v>
      </c>
    </row>
    <row r="24" spans="2:5" x14ac:dyDescent="0.25">
      <c r="B24" s="1">
        <v>45138</v>
      </c>
      <c r="C24" s="13"/>
      <c r="D24" s="9">
        <v>148787.93218999999</v>
      </c>
      <c r="E24" s="9">
        <v>94965.279838999995</v>
      </c>
    </row>
    <row r="25" spans="2:5" x14ac:dyDescent="0.25">
      <c r="B25" s="1">
        <v>45169</v>
      </c>
      <c r="C25" s="13"/>
      <c r="D25" s="9">
        <v>145869.40375999999</v>
      </c>
      <c r="E25" s="9">
        <v>97339.346831000003</v>
      </c>
    </row>
    <row r="26" spans="2:5" x14ac:dyDescent="0.25">
      <c r="B26" s="1">
        <v>45199</v>
      </c>
      <c r="C26" s="13"/>
      <c r="D26" s="9">
        <v>112714.50405</v>
      </c>
      <c r="E26" s="9">
        <v>75954.154951999997</v>
      </c>
    </row>
    <row r="27" spans="2:5" x14ac:dyDescent="0.25">
      <c r="B27" s="1">
        <v>45230</v>
      </c>
      <c r="C27" s="13"/>
      <c r="D27" s="9">
        <v>128354.08034</v>
      </c>
      <c r="E27" s="9">
        <v>92815.486858000004</v>
      </c>
    </row>
    <row r="28" spans="2:5" x14ac:dyDescent="0.25">
      <c r="B28" s="1">
        <v>45260</v>
      </c>
      <c r="C28" s="13"/>
      <c r="D28" s="9">
        <v>113548.84851</v>
      </c>
      <c r="E28" s="9">
        <v>88388.093378999998</v>
      </c>
    </row>
    <row r="29" spans="2:5" x14ac:dyDescent="0.25">
      <c r="B29" s="1">
        <v>45291</v>
      </c>
      <c r="C29" s="13"/>
      <c r="D29" s="9">
        <v>119348.28434</v>
      </c>
      <c r="E29" s="9">
        <v>91234.610471000007</v>
      </c>
    </row>
    <row r="30" spans="2:5" x14ac:dyDescent="0.25">
      <c r="B30" s="1">
        <v>45322</v>
      </c>
      <c r="C30" s="13"/>
      <c r="D30" s="9">
        <v>122487.6737</v>
      </c>
      <c r="E30" s="9">
        <v>94063.693213999999</v>
      </c>
    </row>
    <row r="31" spans="2:5" x14ac:dyDescent="0.25">
      <c r="B31" s="1">
        <v>45351</v>
      </c>
      <c r="C31" s="13"/>
      <c r="D31" s="9">
        <v>120343.81488999999</v>
      </c>
      <c r="E31" s="9">
        <v>75988.668290999994</v>
      </c>
    </row>
    <row r="32" spans="2:5" x14ac:dyDescent="0.25">
      <c r="B32" s="1">
        <v>45382</v>
      </c>
      <c r="C32" s="13"/>
      <c r="D32" s="9">
        <v>113351.32944</v>
      </c>
      <c r="E32" s="9">
        <v>81585.964181999996</v>
      </c>
    </row>
    <row r="33" spans="2:5" x14ac:dyDescent="0.25">
      <c r="B33" s="1">
        <v>45412</v>
      </c>
      <c r="C33" s="13"/>
      <c r="D33" s="9">
        <v>141151.86084000001</v>
      </c>
      <c r="E33" s="9">
        <v>91846.152879000001</v>
      </c>
    </row>
    <row r="34" spans="2:5" x14ac:dyDescent="0.25">
      <c r="B34" s="1">
        <v>45443</v>
      </c>
      <c r="C34" s="13"/>
      <c r="D34" s="9">
        <v>130638.97521999999</v>
      </c>
      <c r="E34" s="9">
        <v>90611.504279000001</v>
      </c>
    </row>
    <row r="35" spans="2:5" x14ac:dyDescent="0.25">
      <c r="B35" s="1">
        <v>45473</v>
      </c>
      <c r="C35" s="13"/>
      <c r="D35" s="9">
        <v>113087.50009</v>
      </c>
      <c r="E35" s="9">
        <v>76620.273237000001</v>
      </c>
    </row>
    <row r="36" spans="2:5" x14ac:dyDescent="0.25">
      <c r="B36" s="1">
        <v>45504</v>
      </c>
      <c r="C36" s="13"/>
      <c r="D36" s="9">
        <v>130779.2785</v>
      </c>
      <c r="E36" s="9">
        <v>86344.084942999994</v>
      </c>
    </row>
    <row r="37" spans="2:5" x14ac:dyDescent="0.25">
      <c r="B37" s="1">
        <v>45535</v>
      </c>
      <c r="C37" s="13"/>
      <c r="D37" s="9">
        <v>137763.09972999999</v>
      </c>
      <c r="E37" s="9">
        <v>83427.155985999998</v>
      </c>
    </row>
    <row r="38" spans="2:5" x14ac:dyDescent="0.25">
      <c r="B38" s="1">
        <v>45565</v>
      </c>
      <c r="C38" s="13"/>
      <c r="D38" s="9">
        <v>107927.05743</v>
      </c>
      <c r="E38" s="9">
        <v>71633.697553999998</v>
      </c>
    </row>
    <row r="39" spans="2:5" x14ac:dyDescent="0.25">
      <c r="B39" s="1">
        <v>45596</v>
      </c>
      <c r="C39" s="13"/>
      <c r="D39" s="9">
        <v>130971.45172</v>
      </c>
      <c r="E39" s="9">
        <v>86229.820558000007</v>
      </c>
    </row>
    <row r="40" spans="2:5" x14ac:dyDescent="0.25">
      <c r="B40" s="1">
        <v>45626</v>
      </c>
      <c r="C40" s="13"/>
      <c r="D40" s="9">
        <v>119159.56521</v>
      </c>
      <c r="E40" s="9">
        <v>86203.391407999996</v>
      </c>
    </row>
    <row r="41" spans="2:5" x14ac:dyDescent="0.25">
      <c r="B41" s="1">
        <v>45657</v>
      </c>
      <c r="C41" s="13"/>
      <c r="D41" s="9">
        <v>103509.69151</v>
      </c>
      <c r="E41" s="9">
        <v>80356.917902999994</v>
      </c>
    </row>
    <row r="42" spans="2:5" x14ac:dyDescent="0.25">
      <c r="B42" s="1">
        <v>45688</v>
      </c>
      <c r="C42" s="13"/>
      <c r="D42" s="9">
        <v>127322.99318999999</v>
      </c>
      <c r="E42" s="9">
        <v>86715.378054000001</v>
      </c>
    </row>
    <row r="43" spans="2:5" x14ac:dyDescent="0.25">
      <c r="B43" s="1">
        <v>45716</v>
      </c>
      <c r="C43" s="13"/>
      <c r="D43" s="9">
        <v>129835.53014</v>
      </c>
      <c r="E43" s="9">
        <v>81172.896901999993</v>
      </c>
    </row>
    <row r="44" spans="2:5" x14ac:dyDescent="0.25">
      <c r="B44" s="1">
        <v>45747</v>
      </c>
      <c r="C44" s="13"/>
      <c r="D44" s="9">
        <v>149167.53870999999</v>
      </c>
      <c r="E44" s="9">
        <v>95185.930005000002</v>
      </c>
    </row>
    <row r="45" spans="2:5" x14ac:dyDescent="0.25">
      <c r="B45" s="1"/>
      <c r="C45" s="13"/>
      <c r="D45" s="9"/>
      <c r="E45" s="9"/>
    </row>
    <row r="46" spans="2:5" x14ac:dyDescent="0.25">
      <c r="B46" s="1"/>
      <c r="C46" s="13"/>
      <c r="D46" s="9"/>
      <c r="E46" s="9"/>
    </row>
    <row r="47" spans="2:5" x14ac:dyDescent="0.25">
      <c r="B47" s="1"/>
      <c r="C47" s="13"/>
      <c r="D47" s="9"/>
      <c r="E47" s="9"/>
    </row>
    <row r="48" spans="2:5" x14ac:dyDescent="0.25">
      <c r="B48" s="1"/>
      <c r="C48" s="13"/>
      <c r="D48" s="9"/>
      <c r="E48" s="9"/>
    </row>
    <row r="49" spans="2:5" x14ac:dyDescent="0.25">
      <c r="B49" s="1"/>
      <c r="C49" s="13"/>
      <c r="D49" s="9"/>
      <c r="E49" s="9"/>
    </row>
    <row r="50" spans="2:5" x14ac:dyDescent="0.25">
      <c r="B50" s="1"/>
      <c r="C50" s="13"/>
      <c r="D50" s="9"/>
      <c r="E50" s="9"/>
    </row>
    <row r="51" spans="2:5" x14ac:dyDescent="0.25">
      <c r="B51" s="1"/>
      <c r="C51" s="13"/>
      <c r="D51" s="9"/>
      <c r="E51" s="9"/>
    </row>
    <row r="52" spans="2:5" x14ac:dyDescent="0.25">
      <c r="B52" s="1"/>
      <c r="C52" s="13"/>
      <c r="D52" s="9"/>
      <c r="E52" s="9"/>
    </row>
    <row r="53" spans="2:5" x14ac:dyDescent="0.25">
      <c r="B53" s="1"/>
      <c r="C53" s="13"/>
      <c r="D53" s="9"/>
      <c r="E53" s="9"/>
    </row>
    <row r="54" spans="2:5" x14ac:dyDescent="0.25">
      <c r="B54" s="1"/>
      <c r="C54" s="13"/>
      <c r="D54" s="9"/>
      <c r="E54" s="9"/>
    </row>
    <row r="55" spans="2:5" x14ac:dyDescent="0.25">
      <c r="B55" s="1"/>
      <c r="C55" s="13"/>
      <c r="D55" s="9"/>
      <c r="E55" s="9"/>
    </row>
    <row r="56" spans="2:5" x14ac:dyDescent="0.25">
      <c r="B56" s="1"/>
      <c r="C56" s="13"/>
      <c r="D56" s="9"/>
      <c r="E56" s="9"/>
    </row>
    <row r="57" spans="2:5" x14ac:dyDescent="0.25">
      <c r="B57" s="1"/>
      <c r="C57" s="13"/>
      <c r="D57" s="9"/>
      <c r="E57" s="9"/>
    </row>
    <row r="58" spans="2:5" x14ac:dyDescent="0.25">
      <c r="B58" s="1"/>
      <c r="C58" s="13"/>
      <c r="D58" s="9"/>
      <c r="E58" s="9"/>
    </row>
    <row r="59" spans="2:5" x14ac:dyDescent="0.25">
      <c r="B59" s="1"/>
      <c r="C59" s="13"/>
      <c r="D59" s="9"/>
      <c r="E59" s="9"/>
    </row>
    <row r="60" spans="2:5" x14ac:dyDescent="0.25">
      <c r="B60" s="1"/>
      <c r="C60" s="13"/>
      <c r="D60" s="9"/>
      <c r="E60" s="9"/>
    </row>
    <row r="61" spans="2:5" x14ac:dyDescent="0.25">
      <c r="B61" s="1"/>
      <c r="C61" s="13"/>
      <c r="D61" s="9"/>
      <c r="E61" s="9"/>
    </row>
    <row r="62" spans="2:5" x14ac:dyDescent="0.25">
      <c r="B62" s="1"/>
      <c r="C62" s="13"/>
      <c r="D62" s="9"/>
      <c r="E62" s="9"/>
    </row>
    <row r="63" spans="2:5" x14ac:dyDescent="0.25">
      <c r="B63" s="1"/>
      <c r="C63" s="13"/>
      <c r="D63" s="9"/>
      <c r="E63" s="9"/>
    </row>
    <row r="64" spans="2:5" x14ac:dyDescent="0.25">
      <c r="B64" s="1"/>
      <c r="C64" s="13"/>
      <c r="D64" s="9"/>
      <c r="E64" s="9"/>
    </row>
    <row r="65" spans="2:5" x14ac:dyDescent="0.25">
      <c r="B65" s="1"/>
      <c r="C65" s="13"/>
      <c r="D65" s="9"/>
      <c r="E65" s="9"/>
    </row>
    <row r="66" spans="2:5" x14ac:dyDescent="0.25">
      <c r="B66" s="1"/>
      <c r="C66" s="13"/>
      <c r="D66" s="9"/>
      <c r="E66" s="9"/>
    </row>
    <row r="67" spans="2:5" x14ac:dyDescent="0.25">
      <c r="B67" s="1"/>
      <c r="C67" s="13"/>
      <c r="D67" s="9"/>
      <c r="E67" s="9"/>
    </row>
    <row r="68" spans="2:5" x14ac:dyDescent="0.25">
      <c r="B68" s="1"/>
      <c r="C68" s="13"/>
      <c r="D68" s="9"/>
      <c r="E68" s="9"/>
    </row>
    <row r="69" spans="2:5" x14ac:dyDescent="0.25">
      <c r="B69" s="1"/>
      <c r="C69" s="13"/>
      <c r="D69" s="9"/>
      <c r="E69" s="9"/>
    </row>
    <row r="70" spans="2:5" x14ac:dyDescent="0.25">
      <c r="B70" s="1"/>
      <c r="C70" s="13"/>
      <c r="D70" s="9"/>
      <c r="E70" s="9"/>
    </row>
    <row r="71" spans="2:5" x14ac:dyDescent="0.25">
      <c r="B71" s="1"/>
      <c r="C71" s="13"/>
      <c r="D71" s="9"/>
      <c r="E71" s="9"/>
    </row>
    <row r="72" spans="2:5" x14ac:dyDescent="0.25">
      <c r="B72" s="1"/>
      <c r="C72" s="13"/>
      <c r="D72" s="9"/>
      <c r="E72" s="9"/>
    </row>
    <row r="73" spans="2:5" x14ac:dyDescent="0.25">
      <c r="B73" s="1"/>
      <c r="C73" s="13"/>
      <c r="D73" s="9"/>
      <c r="E73" s="9"/>
    </row>
    <row r="74" spans="2:5" x14ac:dyDescent="0.25">
      <c r="B74" s="1"/>
      <c r="C74" s="13"/>
      <c r="D74" s="9"/>
      <c r="E74" s="9"/>
    </row>
    <row r="75" spans="2:5" x14ac:dyDescent="0.25">
      <c r="B75" s="1"/>
      <c r="C75" s="13"/>
      <c r="D75" s="9"/>
      <c r="E75" s="9"/>
    </row>
    <row r="76" spans="2:5" x14ac:dyDescent="0.25">
      <c r="B76" s="1"/>
      <c r="C76" s="13"/>
      <c r="D76" s="9"/>
      <c r="E76" s="9"/>
    </row>
    <row r="77" spans="2:5" x14ac:dyDescent="0.25">
      <c r="B77" s="1"/>
      <c r="C77" s="13"/>
      <c r="D77" s="9"/>
      <c r="E77" s="9"/>
    </row>
    <row r="78" spans="2:5" x14ac:dyDescent="0.25">
      <c r="B78" s="1"/>
      <c r="C78" s="13"/>
      <c r="D78" s="9"/>
      <c r="E78" s="9"/>
    </row>
    <row r="79" spans="2:5" x14ac:dyDescent="0.25">
      <c r="B79" s="1"/>
      <c r="C79" s="13"/>
    </row>
    <row r="80" spans="2:5" x14ac:dyDescent="0.25">
      <c r="B80" s="1"/>
      <c r="C80" s="13"/>
      <c r="D80" s="9"/>
      <c r="E80" s="9"/>
    </row>
    <row r="81" spans="2:5" x14ac:dyDescent="0.25">
      <c r="B81" s="1"/>
      <c r="C81" s="13"/>
      <c r="D81" s="9"/>
      <c r="E81" s="9"/>
    </row>
    <row r="82" spans="2:5" x14ac:dyDescent="0.25">
      <c r="B82" s="1"/>
      <c r="C82" s="13"/>
      <c r="D82" s="9"/>
      <c r="E82" s="9"/>
    </row>
    <row r="83" spans="2:5" x14ac:dyDescent="0.25">
      <c r="B83" s="1"/>
      <c r="C83" s="13"/>
      <c r="D83" s="9"/>
      <c r="E83" s="9"/>
    </row>
    <row r="84" spans="2:5" x14ac:dyDescent="0.25">
      <c r="B84" s="1"/>
      <c r="C84" s="13"/>
      <c r="D84" s="9"/>
      <c r="E84" s="9"/>
    </row>
    <row r="85" spans="2:5" x14ac:dyDescent="0.25">
      <c r="B85" s="1"/>
      <c r="C85" s="13"/>
      <c r="D85" s="9"/>
      <c r="E85" s="9"/>
    </row>
    <row r="86" spans="2:5" x14ac:dyDescent="0.25">
      <c r="B86" s="1"/>
      <c r="C86" s="13"/>
      <c r="D86" s="9"/>
      <c r="E86" s="9"/>
    </row>
    <row r="87" spans="2:5" x14ac:dyDescent="0.25">
      <c r="B87" s="1"/>
      <c r="C87" s="13"/>
      <c r="D87" s="9"/>
      <c r="E87" s="9"/>
    </row>
    <row r="88" spans="2:5" x14ac:dyDescent="0.25">
      <c r="B88" s="1"/>
      <c r="C88" s="13"/>
      <c r="D88" s="9"/>
      <c r="E88" s="9"/>
    </row>
    <row r="89" spans="2:5" x14ac:dyDescent="0.25">
      <c r="B89" s="1"/>
      <c r="C89" s="13"/>
      <c r="D89" s="9"/>
      <c r="E89" s="9"/>
    </row>
    <row r="90" spans="2:5" x14ac:dyDescent="0.25">
      <c r="B90" s="1"/>
      <c r="C90" s="13"/>
      <c r="D90" s="9"/>
      <c r="E90" s="9"/>
    </row>
    <row r="91" spans="2:5" x14ac:dyDescent="0.25">
      <c r="B91" s="1"/>
      <c r="C91" s="13"/>
      <c r="D91" s="9"/>
      <c r="E91" s="9"/>
    </row>
    <row r="92" spans="2:5" x14ac:dyDescent="0.25">
      <c r="B92" s="1"/>
      <c r="C92" s="13"/>
      <c r="D92" s="9"/>
      <c r="E92" s="9"/>
    </row>
    <row r="93" spans="2:5" x14ac:dyDescent="0.25">
      <c r="B93" s="1"/>
      <c r="C93" s="13"/>
      <c r="D93" s="9"/>
      <c r="E93" s="9"/>
    </row>
    <row r="94" spans="2:5" x14ac:dyDescent="0.25">
      <c r="B94" s="1"/>
      <c r="C94" s="13"/>
      <c r="D94" s="9"/>
      <c r="E94" s="9"/>
    </row>
    <row r="95" spans="2:5" x14ac:dyDescent="0.25">
      <c r="B95" s="1"/>
      <c r="C95" s="13"/>
      <c r="D95" s="9"/>
      <c r="E95" s="9"/>
    </row>
    <row r="96" spans="2:5" x14ac:dyDescent="0.25">
      <c r="B96" s="1"/>
      <c r="C96" s="13"/>
      <c r="D96" s="9"/>
      <c r="E96" s="9"/>
    </row>
    <row r="97" spans="2:5" x14ac:dyDescent="0.25">
      <c r="B97" s="1"/>
      <c r="C97" s="13"/>
      <c r="D97" s="9"/>
      <c r="E97" s="9"/>
    </row>
    <row r="98" spans="2:5" x14ac:dyDescent="0.25">
      <c r="B98" s="1"/>
      <c r="C98" s="13"/>
      <c r="D98" s="9"/>
      <c r="E98" s="9"/>
    </row>
    <row r="99" spans="2:5" x14ac:dyDescent="0.25">
      <c r="B99" s="1"/>
      <c r="C99" s="13"/>
      <c r="D99" s="9"/>
      <c r="E99" s="9"/>
    </row>
    <row r="100" spans="2:5" x14ac:dyDescent="0.25">
      <c r="B100" s="1"/>
      <c r="C100" s="13"/>
      <c r="D100" s="9"/>
      <c r="E100" s="9"/>
    </row>
    <row r="101" spans="2:5" x14ac:dyDescent="0.25">
      <c r="B101" s="1"/>
      <c r="C101" s="13"/>
      <c r="D101" s="9"/>
      <c r="E101" s="9"/>
    </row>
    <row r="102" spans="2:5" x14ac:dyDescent="0.25">
      <c r="B102" s="1"/>
      <c r="C102" s="13"/>
      <c r="D102" s="9"/>
      <c r="E102" s="9"/>
    </row>
    <row r="103" spans="2:5" x14ac:dyDescent="0.25">
      <c r="B103" s="1"/>
      <c r="C103" s="13"/>
      <c r="D103" s="9"/>
      <c r="E103" s="9"/>
    </row>
    <row r="104" spans="2:5" x14ac:dyDescent="0.25">
      <c r="B104" s="1"/>
      <c r="C104" s="13"/>
      <c r="D104" s="9"/>
      <c r="E104" s="9"/>
    </row>
    <row r="105" spans="2:5" x14ac:dyDescent="0.25">
      <c r="B105" s="1"/>
      <c r="C105" s="13"/>
      <c r="D105" s="9"/>
      <c r="E105" s="9"/>
    </row>
    <row r="106" spans="2:5" x14ac:dyDescent="0.25">
      <c r="B106" s="1"/>
      <c r="C106" s="13"/>
      <c r="D106" s="9"/>
      <c r="E106" s="9"/>
    </row>
    <row r="107" spans="2:5" x14ac:dyDescent="0.25">
      <c r="B107" s="1"/>
      <c r="C107" s="13"/>
      <c r="D107" s="9"/>
      <c r="E107" s="9"/>
    </row>
    <row r="108" spans="2:5" x14ac:dyDescent="0.25">
      <c r="B108" s="1"/>
      <c r="C108" s="13"/>
      <c r="D108" s="9"/>
      <c r="E108" s="9"/>
    </row>
    <row r="109" spans="2:5" x14ac:dyDescent="0.25">
      <c r="B109" s="1"/>
      <c r="C109" s="13"/>
      <c r="D109" s="9"/>
      <c r="E109" s="9"/>
    </row>
    <row r="110" spans="2:5" x14ac:dyDescent="0.25">
      <c r="B110" s="1"/>
      <c r="C110" s="13"/>
      <c r="D110" s="9"/>
      <c r="E110" s="9"/>
    </row>
    <row r="111" spans="2:5" x14ac:dyDescent="0.25">
      <c r="B111" s="1"/>
      <c r="C111" s="13"/>
      <c r="D111" s="9"/>
      <c r="E111" s="9"/>
    </row>
    <row r="112" spans="2:5" x14ac:dyDescent="0.25">
      <c r="B112" s="1"/>
      <c r="C112" s="13"/>
      <c r="D112" s="9"/>
      <c r="E112" s="9"/>
    </row>
    <row r="113" spans="2:5" x14ac:dyDescent="0.25">
      <c r="B113" s="1"/>
      <c r="C113" s="13"/>
      <c r="D113" s="9"/>
      <c r="E113" s="9"/>
    </row>
    <row r="114" spans="2:5" x14ac:dyDescent="0.25">
      <c r="B114" s="1"/>
      <c r="C114" s="13"/>
      <c r="D114" s="9"/>
      <c r="E114" s="9"/>
    </row>
    <row r="115" spans="2:5" x14ac:dyDescent="0.25">
      <c r="B115" s="1"/>
      <c r="C115" s="13"/>
      <c r="D115" s="9"/>
      <c r="E115" s="9"/>
    </row>
    <row r="116" spans="2:5" x14ac:dyDescent="0.25">
      <c r="B116" s="1"/>
      <c r="C116" s="13"/>
      <c r="D116" s="9"/>
      <c r="E116" s="9"/>
    </row>
    <row r="117" spans="2:5" x14ac:dyDescent="0.25">
      <c r="B117" s="1"/>
      <c r="C117" s="13"/>
      <c r="D117" s="9"/>
      <c r="E117" s="9"/>
    </row>
    <row r="118" spans="2:5" x14ac:dyDescent="0.25">
      <c r="B118" s="1"/>
      <c r="C118" s="13"/>
      <c r="D118" s="9"/>
      <c r="E118" s="9"/>
    </row>
    <row r="119" spans="2:5" x14ac:dyDescent="0.25">
      <c r="B119" s="1"/>
      <c r="C119" s="13"/>
      <c r="D119" s="9"/>
      <c r="E119" s="9"/>
    </row>
    <row r="120" spans="2:5" x14ac:dyDescent="0.25">
      <c r="B120" s="1"/>
      <c r="C120" s="13"/>
      <c r="D120" s="9"/>
      <c r="E120" s="9"/>
    </row>
    <row r="121" spans="2:5" x14ac:dyDescent="0.25">
      <c r="B121" s="1"/>
      <c r="C121" s="13"/>
      <c r="D121" s="9"/>
      <c r="E121" s="9"/>
    </row>
    <row r="122" spans="2:5" x14ac:dyDescent="0.25">
      <c r="B122" s="1"/>
      <c r="C122" s="13"/>
      <c r="D122" s="9"/>
      <c r="E122" s="9"/>
    </row>
    <row r="123" spans="2:5" x14ac:dyDescent="0.25">
      <c r="B123" s="1"/>
      <c r="C123" s="13"/>
      <c r="D123" s="9"/>
      <c r="E123" s="9"/>
    </row>
    <row r="124" spans="2:5" x14ac:dyDescent="0.25">
      <c r="B124" s="1"/>
      <c r="C124" s="13"/>
      <c r="D124" s="9"/>
      <c r="E124" s="9"/>
    </row>
    <row r="125" spans="2:5" x14ac:dyDescent="0.25">
      <c r="B125" s="1"/>
      <c r="C125" s="13"/>
      <c r="D125" s="9"/>
      <c r="E125" s="9"/>
    </row>
    <row r="126" spans="2:5" x14ac:dyDescent="0.25">
      <c r="B126" s="1"/>
      <c r="C126" s="13"/>
      <c r="D126" s="9"/>
      <c r="E126" s="9"/>
    </row>
    <row r="127" spans="2:5" x14ac:dyDescent="0.25">
      <c r="B127" s="1"/>
      <c r="C127" s="13"/>
      <c r="D127" s="9"/>
      <c r="E127" s="9"/>
    </row>
    <row r="128" spans="2:5" x14ac:dyDescent="0.25">
      <c r="B128" s="1"/>
      <c r="C128" s="13"/>
      <c r="D128" s="9"/>
      <c r="E128" s="9"/>
    </row>
    <row r="129" spans="2:5" x14ac:dyDescent="0.25">
      <c r="B129" s="1"/>
      <c r="C129" s="13"/>
      <c r="D129" s="9"/>
      <c r="E129" s="9"/>
    </row>
    <row r="130" spans="2:5" x14ac:dyDescent="0.25">
      <c r="B130" s="1"/>
      <c r="C130" s="13"/>
      <c r="D130" s="9"/>
      <c r="E130" s="9"/>
    </row>
    <row r="131" spans="2:5" x14ac:dyDescent="0.25">
      <c r="B131" s="1"/>
      <c r="C131" s="13"/>
      <c r="D131" s="9"/>
      <c r="E131" s="9"/>
    </row>
    <row r="132" spans="2:5" x14ac:dyDescent="0.25">
      <c r="B132" s="1"/>
      <c r="C132" s="13"/>
      <c r="D132" s="9"/>
      <c r="E132" s="9"/>
    </row>
    <row r="133" spans="2:5" x14ac:dyDescent="0.25">
      <c r="B133" s="1"/>
      <c r="C133" s="13"/>
      <c r="D133" s="9"/>
      <c r="E133" s="9"/>
    </row>
    <row r="134" spans="2:5" x14ac:dyDescent="0.25">
      <c r="B134" s="1"/>
      <c r="C134" s="13"/>
      <c r="D134" s="9"/>
      <c r="E134" s="9"/>
    </row>
    <row r="135" spans="2:5" x14ac:dyDescent="0.25">
      <c r="B135" s="1"/>
      <c r="C135" s="13"/>
      <c r="D135" s="9"/>
      <c r="E135" s="9"/>
    </row>
    <row r="136" spans="2:5" x14ac:dyDescent="0.25">
      <c r="B136" s="1"/>
      <c r="C136" s="13"/>
      <c r="D136" s="9"/>
      <c r="E136" s="9"/>
    </row>
    <row r="137" spans="2:5" x14ac:dyDescent="0.25">
      <c r="B137" s="1"/>
      <c r="C137" s="13"/>
      <c r="D137" s="9"/>
      <c r="E137" s="9"/>
    </row>
    <row r="138" spans="2:5" x14ac:dyDescent="0.25">
      <c r="B138" s="1"/>
      <c r="C138" s="13"/>
      <c r="D138" s="9"/>
      <c r="E138" s="9"/>
    </row>
    <row r="139" spans="2:5" x14ac:dyDescent="0.25">
      <c r="B139" s="1"/>
      <c r="C139" s="13"/>
      <c r="D139" s="9"/>
      <c r="E139" s="9"/>
    </row>
    <row r="140" spans="2:5" x14ac:dyDescent="0.25">
      <c r="B140" s="1"/>
      <c r="C140" s="13"/>
      <c r="D140" s="9"/>
      <c r="E140" s="9"/>
    </row>
    <row r="141" spans="2:5" x14ac:dyDescent="0.25">
      <c r="B141" s="1"/>
      <c r="C141" s="13"/>
      <c r="D141" s="9"/>
      <c r="E141" s="9"/>
    </row>
    <row r="142" spans="2:5" x14ac:dyDescent="0.25">
      <c r="B142" s="1"/>
      <c r="C142" s="13"/>
      <c r="D142" s="9"/>
      <c r="E142" s="9"/>
    </row>
    <row r="143" spans="2:5" x14ac:dyDescent="0.25">
      <c r="B143" s="1"/>
      <c r="C143" s="13"/>
      <c r="D143" s="9"/>
      <c r="E143" s="9"/>
    </row>
    <row r="144" spans="2:5" x14ac:dyDescent="0.25">
      <c r="B144" s="1"/>
      <c r="C144" s="13"/>
      <c r="D144" s="9"/>
      <c r="E144" s="9"/>
    </row>
    <row r="145" spans="2:5" x14ac:dyDescent="0.25">
      <c r="B145" s="1"/>
      <c r="C145" s="13"/>
      <c r="D145" s="9"/>
      <c r="E145" s="9"/>
    </row>
    <row r="146" spans="2:5" x14ac:dyDescent="0.25">
      <c r="B146" s="1"/>
      <c r="C146" s="13"/>
      <c r="D146" s="9"/>
      <c r="E146" s="9"/>
    </row>
    <row r="147" spans="2:5" x14ac:dyDescent="0.25">
      <c r="B147" s="1"/>
      <c r="C147" s="13"/>
      <c r="D147" s="9"/>
      <c r="E147" s="9"/>
    </row>
    <row r="148" spans="2:5" x14ac:dyDescent="0.25">
      <c r="B148" s="1"/>
      <c r="C148" s="13"/>
      <c r="D148" s="9"/>
      <c r="E148" s="9"/>
    </row>
    <row r="149" spans="2:5" x14ac:dyDescent="0.25">
      <c r="B149" s="1"/>
      <c r="C149" s="13"/>
      <c r="D149" s="9"/>
      <c r="E149" s="9"/>
    </row>
    <row r="150" spans="2:5" x14ac:dyDescent="0.25">
      <c r="B150" s="1"/>
      <c r="C150" s="13"/>
      <c r="D150" s="9"/>
      <c r="E150" s="9"/>
    </row>
    <row r="151" spans="2:5" x14ac:dyDescent="0.25">
      <c r="B151" s="1"/>
      <c r="C151" s="13"/>
      <c r="D151" s="9"/>
      <c r="E151" s="9"/>
    </row>
    <row r="152" spans="2:5" x14ac:dyDescent="0.25">
      <c r="B152" s="1"/>
      <c r="C152" s="13"/>
      <c r="D152" s="9"/>
      <c r="E152" s="9"/>
    </row>
    <row r="153" spans="2:5" x14ac:dyDescent="0.25">
      <c r="B153" s="1"/>
      <c r="C153" s="13"/>
      <c r="D153" s="9"/>
      <c r="E153" s="9"/>
    </row>
    <row r="154" spans="2:5" x14ac:dyDescent="0.25">
      <c r="B154" s="1"/>
      <c r="C154" s="13"/>
      <c r="D154" s="9"/>
      <c r="E154" s="9"/>
    </row>
    <row r="155" spans="2:5" x14ac:dyDescent="0.25">
      <c r="B155" s="1"/>
      <c r="C155" s="13"/>
      <c r="D155" s="9"/>
      <c r="E155" s="9"/>
    </row>
    <row r="156" spans="2:5" x14ac:dyDescent="0.25">
      <c r="B156" s="1"/>
      <c r="C156" s="13"/>
      <c r="D156" s="9"/>
      <c r="E156" s="9"/>
    </row>
    <row r="157" spans="2:5" x14ac:dyDescent="0.25">
      <c r="B157" s="1"/>
      <c r="C157" s="13"/>
      <c r="D157" s="9"/>
      <c r="E157" s="9"/>
    </row>
    <row r="158" spans="2:5" x14ac:dyDescent="0.25">
      <c r="B158" s="1"/>
      <c r="C158" s="13"/>
      <c r="D158" s="9"/>
      <c r="E158" s="9"/>
    </row>
    <row r="159" spans="2:5" x14ac:dyDescent="0.25">
      <c r="B159" s="1"/>
      <c r="C159" s="13"/>
      <c r="D159" s="9"/>
      <c r="E159" s="9"/>
    </row>
    <row r="160" spans="2:5" x14ac:dyDescent="0.25">
      <c r="B160" s="1"/>
      <c r="C160" s="13"/>
      <c r="D160" s="9"/>
      <c r="E160" s="9"/>
    </row>
    <row r="161" spans="2:5" x14ac:dyDescent="0.25">
      <c r="B161" s="1"/>
      <c r="C161" s="13"/>
      <c r="D161" s="9"/>
      <c r="E161" s="9"/>
    </row>
    <row r="162" spans="2:5" x14ac:dyDescent="0.25">
      <c r="B162" s="1"/>
      <c r="C162" s="13"/>
      <c r="D162" s="9"/>
      <c r="E162" s="9"/>
    </row>
    <row r="163" spans="2:5" x14ac:dyDescent="0.25">
      <c r="B163" s="1"/>
      <c r="C163" s="13"/>
      <c r="D163" s="9"/>
      <c r="E163" s="9"/>
    </row>
    <row r="164" spans="2:5" x14ac:dyDescent="0.25">
      <c r="B164" s="1"/>
      <c r="C164" s="13"/>
      <c r="D164" s="9"/>
      <c r="E164" s="9"/>
    </row>
    <row r="165" spans="2:5" x14ac:dyDescent="0.25">
      <c r="B165" s="1"/>
      <c r="C165" s="13"/>
      <c r="D165" s="9"/>
      <c r="E165" s="9"/>
    </row>
    <row r="166" spans="2:5" x14ac:dyDescent="0.25">
      <c r="B166" s="1"/>
      <c r="C166" s="13"/>
      <c r="D166" s="9"/>
      <c r="E166" s="9"/>
    </row>
    <row r="167" spans="2:5" x14ac:dyDescent="0.25">
      <c r="B167" s="1"/>
      <c r="C167" s="13"/>
      <c r="D167" s="9"/>
      <c r="E167" s="9"/>
    </row>
    <row r="168" spans="2:5" x14ac:dyDescent="0.25">
      <c r="B168" s="1"/>
      <c r="C168" s="13"/>
      <c r="D168" s="9"/>
      <c r="E168" s="9"/>
    </row>
    <row r="169" spans="2:5" x14ac:dyDescent="0.25">
      <c r="B169" s="1"/>
      <c r="C169" s="13"/>
      <c r="D169" s="9"/>
      <c r="E169" s="9"/>
    </row>
    <row r="170" spans="2:5" x14ac:dyDescent="0.25">
      <c r="B170" s="1"/>
      <c r="C170" s="13"/>
      <c r="D170" s="9"/>
      <c r="E170" s="9"/>
    </row>
    <row r="171" spans="2:5" x14ac:dyDescent="0.25">
      <c r="B171" s="1"/>
      <c r="C171" s="13"/>
      <c r="D171" s="9"/>
      <c r="E171" s="9"/>
    </row>
    <row r="172" spans="2:5" x14ac:dyDescent="0.25">
      <c r="B172" s="1"/>
      <c r="C172" s="13"/>
      <c r="D172" s="9"/>
      <c r="E172" s="9"/>
    </row>
    <row r="173" spans="2:5" x14ac:dyDescent="0.25">
      <c r="B173" s="1"/>
      <c r="C173" s="13"/>
      <c r="D173" s="9"/>
      <c r="E173" s="9"/>
    </row>
    <row r="174" spans="2:5" x14ac:dyDescent="0.25">
      <c r="B174" s="1"/>
      <c r="C174" s="13"/>
      <c r="D174" s="9"/>
      <c r="E174" s="9"/>
    </row>
    <row r="175" spans="2:5" x14ac:dyDescent="0.25">
      <c r="B175" s="1"/>
      <c r="C175" s="13"/>
      <c r="D175" s="9"/>
      <c r="E175" s="9"/>
    </row>
    <row r="176" spans="2:5" x14ac:dyDescent="0.25">
      <c r="B176" s="2"/>
      <c r="C176" s="13"/>
      <c r="D176" s="9"/>
      <c r="E176" s="9"/>
    </row>
    <row r="177" spans="2:5" x14ac:dyDescent="0.25">
      <c r="B177" s="2"/>
      <c r="C177" s="13"/>
      <c r="D177" s="9"/>
      <c r="E177" s="9"/>
    </row>
    <row r="178" spans="2:5" x14ac:dyDescent="0.25">
      <c r="B178" s="2"/>
      <c r="C178" s="13"/>
      <c r="D178" s="9"/>
      <c r="E178" s="9"/>
    </row>
    <row r="179" spans="2:5" x14ac:dyDescent="0.25">
      <c r="B179" s="2"/>
      <c r="C179" s="13"/>
      <c r="D179" s="9"/>
      <c r="E179" s="9"/>
    </row>
    <row r="180" spans="2:5" x14ac:dyDescent="0.25">
      <c r="B180" s="2"/>
      <c r="C180" s="13"/>
      <c r="D180" s="9"/>
      <c r="E180" s="9"/>
    </row>
    <row r="181" spans="2:5" x14ac:dyDescent="0.25">
      <c r="B181" s="2"/>
      <c r="C181" s="13"/>
      <c r="D181" s="9"/>
      <c r="E181" s="9"/>
    </row>
    <row r="182" spans="2:5" x14ac:dyDescent="0.25">
      <c r="B182" s="2"/>
      <c r="C182" s="13"/>
      <c r="D182" s="9"/>
      <c r="E182" s="9"/>
    </row>
    <row r="183" spans="2:5" x14ac:dyDescent="0.25">
      <c r="B183" s="2"/>
      <c r="C183" s="13"/>
      <c r="D183" s="9"/>
      <c r="E183" s="9"/>
    </row>
    <row r="184" spans="2:5" x14ac:dyDescent="0.25">
      <c r="B184" s="2"/>
      <c r="C184" s="13"/>
      <c r="D184" s="9"/>
      <c r="E184" s="9"/>
    </row>
    <row r="185" spans="2:5" x14ac:dyDescent="0.25">
      <c r="B185" s="2"/>
      <c r="C185" s="13"/>
      <c r="D185" s="9"/>
      <c r="E185" s="9"/>
    </row>
    <row r="186" spans="2:5" x14ac:dyDescent="0.25">
      <c r="B186" s="2"/>
      <c r="C186" s="13"/>
      <c r="D186" s="9"/>
      <c r="E186" s="9"/>
    </row>
    <row r="187" spans="2:5" x14ac:dyDescent="0.25">
      <c r="B187" s="2"/>
      <c r="C187" s="13"/>
      <c r="D187" s="9"/>
      <c r="E187" s="9"/>
    </row>
    <row r="188" spans="2:5" x14ac:dyDescent="0.25">
      <c r="B188" s="2"/>
      <c r="C188" s="13"/>
      <c r="D188" s="9"/>
      <c r="E188" s="9"/>
    </row>
    <row r="189" spans="2:5" x14ac:dyDescent="0.25">
      <c r="B189" s="2"/>
      <c r="C189" s="13"/>
      <c r="D189" s="9"/>
      <c r="E189" s="9"/>
    </row>
    <row r="190" spans="2:5" x14ac:dyDescent="0.25">
      <c r="B190" s="2"/>
      <c r="C190" s="13"/>
      <c r="D190" s="9"/>
      <c r="E190" s="9"/>
    </row>
    <row r="191" spans="2:5" x14ac:dyDescent="0.25">
      <c r="B191" s="2"/>
      <c r="C191" s="13"/>
      <c r="D191" s="9"/>
      <c r="E191" s="9"/>
    </row>
    <row r="192" spans="2:5" x14ac:dyDescent="0.25">
      <c r="B192" s="2"/>
      <c r="C192" s="13"/>
      <c r="D192" s="9"/>
      <c r="E192" s="9"/>
    </row>
    <row r="193" spans="2:5" x14ac:dyDescent="0.25">
      <c r="B193" s="2"/>
      <c r="C193" s="13"/>
      <c r="D193" s="9"/>
      <c r="E193" s="9"/>
    </row>
    <row r="194" spans="2:5" x14ac:dyDescent="0.25">
      <c r="B194" s="2"/>
      <c r="C194" s="13"/>
      <c r="D194" s="9"/>
      <c r="E194" s="9"/>
    </row>
    <row r="195" spans="2:5" x14ac:dyDescent="0.25">
      <c r="B195" s="2"/>
      <c r="C195" s="13"/>
      <c r="D195" s="9"/>
      <c r="E195" s="9"/>
    </row>
    <row r="196" spans="2:5" x14ac:dyDescent="0.25">
      <c r="B196" s="2"/>
      <c r="C196" s="13"/>
      <c r="D196" s="9"/>
      <c r="E196" s="9"/>
    </row>
    <row r="197" spans="2:5" x14ac:dyDescent="0.25">
      <c r="B197" s="2"/>
      <c r="C197" s="13"/>
      <c r="D197" s="9"/>
      <c r="E197" s="9"/>
    </row>
    <row r="198" spans="2:5" x14ac:dyDescent="0.25">
      <c r="B198" s="2"/>
      <c r="C198" s="13"/>
      <c r="D198" s="9"/>
      <c r="E198" s="9"/>
    </row>
    <row r="199" spans="2:5" x14ac:dyDescent="0.25">
      <c r="B199" s="2"/>
      <c r="C199" s="13"/>
      <c r="D199" s="9"/>
      <c r="E199" s="9"/>
    </row>
    <row r="200" spans="2:5" x14ac:dyDescent="0.25">
      <c r="B200" s="2"/>
      <c r="C200" s="13"/>
      <c r="D200" s="9"/>
      <c r="E200" s="9"/>
    </row>
    <row r="201" spans="2:5" x14ac:dyDescent="0.25">
      <c r="B201" s="2"/>
      <c r="C201" s="13"/>
      <c r="D201" s="9"/>
      <c r="E201" s="9"/>
    </row>
    <row r="202" spans="2:5" x14ac:dyDescent="0.25">
      <c r="B202" s="2"/>
      <c r="C202" s="13"/>
      <c r="D202" s="9"/>
      <c r="E202" s="9"/>
    </row>
    <row r="203" spans="2:5" x14ac:dyDescent="0.25">
      <c r="B203" s="2"/>
      <c r="C203" s="13"/>
      <c r="D203" s="9"/>
      <c r="E203" s="9"/>
    </row>
    <row r="204" spans="2:5" x14ac:dyDescent="0.25">
      <c r="B204" s="2"/>
      <c r="C204" s="13"/>
      <c r="D204" s="9"/>
      <c r="E204" s="9"/>
    </row>
    <row r="205" spans="2:5" x14ac:dyDescent="0.25">
      <c r="B205" s="2"/>
      <c r="C205" s="13"/>
      <c r="D205" s="9"/>
      <c r="E205" s="9"/>
    </row>
    <row r="206" spans="2:5" x14ac:dyDescent="0.25">
      <c r="B206" s="2"/>
      <c r="C206" s="13"/>
      <c r="D206" s="9"/>
      <c r="E206" s="9"/>
    </row>
    <row r="207" spans="2:5" x14ac:dyDescent="0.25">
      <c r="B207" s="2"/>
      <c r="C207" s="13"/>
      <c r="D207" s="9"/>
      <c r="E207" s="9"/>
    </row>
    <row r="208" spans="2:5" x14ac:dyDescent="0.25">
      <c r="B208" s="2"/>
      <c r="C208" s="13"/>
      <c r="D208" s="9"/>
      <c r="E208" s="9"/>
    </row>
    <row r="209" spans="2:5" x14ac:dyDescent="0.25">
      <c r="B209" s="2"/>
      <c r="C209" s="13"/>
      <c r="D209" s="9"/>
      <c r="E209" s="9"/>
    </row>
    <row r="210" spans="2:5" x14ac:dyDescent="0.25">
      <c r="B210" s="2"/>
      <c r="C210" s="13"/>
      <c r="D210" s="9"/>
      <c r="E210" s="9"/>
    </row>
    <row r="211" spans="2:5" x14ac:dyDescent="0.25">
      <c r="B211" s="2"/>
      <c r="C211" s="13"/>
      <c r="D211" s="9"/>
      <c r="E211" s="9"/>
    </row>
    <row r="212" spans="2:5" x14ac:dyDescent="0.25">
      <c r="B212" s="2"/>
      <c r="C212" s="13"/>
      <c r="D212" s="9"/>
      <c r="E212" s="9"/>
    </row>
    <row r="213" spans="2:5" x14ac:dyDescent="0.25">
      <c r="B213" s="2"/>
      <c r="C213" s="13"/>
      <c r="D213" s="9"/>
      <c r="E213" s="9"/>
    </row>
    <row r="214" spans="2:5" x14ac:dyDescent="0.25">
      <c r="B214" s="2"/>
      <c r="C214" s="13"/>
      <c r="D214" s="9"/>
      <c r="E214" s="9"/>
    </row>
    <row r="215" spans="2:5" x14ac:dyDescent="0.25">
      <c r="B215" s="2"/>
      <c r="C215" s="13"/>
      <c r="D215" s="9"/>
      <c r="E215" s="9"/>
    </row>
    <row r="216" spans="2:5" x14ac:dyDescent="0.25">
      <c r="B216" s="2"/>
      <c r="C216" s="13"/>
      <c r="D216" s="9"/>
      <c r="E216" s="9"/>
    </row>
    <row r="217" spans="2:5" x14ac:dyDescent="0.25">
      <c r="B217" s="2"/>
      <c r="C217" s="13"/>
      <c r="D217" s="9"/>
      <c r="E217" s="9"/>
    </row>
    <row r="218" spans="2:5" x14ac:dyDescent="0.25">
      <c r="B218" s="2"/>
      <c r="C218" s="13"/>
      <c r="D218" s="9"/>
      <c r="E218" s="9"/>
    </row>
    <row r="219" spans="2:5" x14ac:dyDescent="0.25">
      <c r="B219" s="2"/>
      <c r="C219" s="13"/>
      <c r="D219" s="9"/>
      <c r="E219" s="9"/>
    </row>
    <row r="220" spans="2:5" x14ac:dyDescent="0.25">
      <c r="B220" s="2"/>
      <c r="C220" s="13"/>
      <c r="D220" s="9"/>
      <c r="E220" s="9"/>
    </row>
    <row r="221" spans="2:5" x14ac:dyDescent="0.25">
      <c r="B221" s="2"/>
      <c r="C221" s="13"/>
      <c r="D221" s="9"/>
      <c r="E221" s="9"/>
    </row>
    <row r="222" spans="2:5" x14ac:dyDescent="0.25">
      <c r="B222" s="2"/>
      <c r="C222" s="13"/>
      <c r="D222" s="9"/>
      <c r="E222" s="9"/>
    </row>
    <row r="223" spans="2:5" x14ac:dyDescent="0.25">
      <c r="B223" s="2"/>
      <c r="C223" s="13"/>
      <c r="D223" s="9"/>
      <c r="E223" s="9"/>
    </row>
    <row r="224" spans="2:5" x14ac:dyDescent="0.25">
      <c r="B224" s="2"/>
      <c r="C224" s="13"/>
      <c r="D224" s="9"/>
      <c r="E224" s="9"/>
    </row>
    <row r="225" spans="2:5" x14ac:dyDescent="0.25">
      <c r="B225" s="2"/>
      <c r="C225" s="13"/>
      <c r="D225" s="9"/>
      <c r="E225" s="9"/>
    </row>
    <row r="226" spans="2:5" x14ac:dyDescent="0.25">
      <c r="B226" s="2"/>
      <c r="C226" s="13"/>
      <c r="D226" s="9"/>
      <c r="E226" s="9"/>
    </row>
    <row r="227" spans="2:5" x14ac:dyDescent="0.25">
      <c r="B227" s="2"/>
      <c r="C227" s="13"/>
      <c r="D227" s="9"/>
      <c r="E227" s="9"/>
    </row>
    <row r="228" spans="2:5" x14ac:dyDescent="0.25">
      <c r="B228" s="2"/>
      <c r="C228" s="13"/>
      <c r="D228" s="9"/>
      <c r="E228" s="9"/>
    </row>
    <row r="229" spans="2:5" x14ac:dyDescent="0.25">
      <c r="B229" s="2"/>
      <c r="C229" s="13"/>
      <c r="D229" s="9"/>
      <c r="E229" s="9"/>
    </row>
    <row r="230" spans="2:5" x14ac:dyDescent="0.25">
      <c r="B230" s="2"/>
      <c r="C230" s="13"/>
      <c r="D230" s="9"/>
      <c r="E230" s="9"/>
    </row>
    <row r="231" spans="2:5" x14ac:dyDescent="0.25">
      <c r="B231" s="2"/>
      <c r="C231" s="13"/>
      <c r="D231" s="9"/>
      <c r="E231" s="9"/>
    </row>
    <row r="232" spans="2:5" x14ac:dyDescent="0.25">
      <c r="B232" s="2"/>
      <c r="C232" s="13"/>
      <c r="D232" s="9"/>
      <c r="E232" s="9"/>
    </row>
    <row r="233" spans="2:5" x14ac:dyDescent="0.25">
      <c r="B233" s="2"/>
      <c r="C233" s="13"/>
      <c r="D233" s="9"/>
      <c r="E233" s="9"/>
    </row>
    <row r="234" spans="2:5" x14ac:dyDescent="0.25">
      <c r="B234" s="2"/>
      <c r="C234" s="13"/>
      <c r="D234" s="9"/>
      <c r="E234" s="9"/>
    </row>
    <row r="235" spans="2:5" x14ac:dyDescent="0.25">
      <c r="B235" s="2"/>
      <c r="C235" s="13"/>
      <c r="D235" s="9"/>
      <c r="E235" s="9"/>
    </row>
    <row r="236" spans="2:5" x14ac:dyDescent="0.25">
      <c r="B236" s="2"/>
      <c r="C236" s="13"/>
      <c r="D236" s="9"/>
      <c r="E236" s="9"/>
    </row>
    <row r="237" spans="2:5" x14ac:dyDescent="0.25">
      <c r="B237" s="2"/>
      <c r="C237" s="13"/>
      <c r="D237" s="9"/>
      <c r="E237" s="9"/>
    </row>
    <row r="238" spans="2:5" x14ac:dyDescent="0.25">
      <c r="B238" s="2"/>
      <c r="C238" s="13"/>
      <c r="D238" s="9"/>
      <c r="E238" s="9"/>
    </row>
    <row r="239" spans="2:5" x14ac:dyDescent="0.25">
      <c r="B239" s="2"/>
      <c r="C239" s="13"/>
      <c r="D239" s="9"/>
      <c r="E239" s="9"/>
    </row>
    <row r="240" spans="2:5" x14ac:dyDescent="0.25">
      <c r="B240" s="2"/>
      <c r="C240" s="13"/>
      <c r="D240" s="9"/>
      <c r="E240" s="9"/>
    </row>
    <row r="241" spans="2:5" x14ac:dyDescent="0.25">
      <c r="B241" s="2"/>
      <c r="C241" s="13"/>
      <c r="D241" s="9"/>
      <c r="E241" s="9"/>
    </row>
    <row r="242" spans="2:5" x14ac:dyDescent="0.25">
      <c r="B242" s="2"/>
      <c r="C242" s="13"/>
      <c r="D242" s="9"/>
      <c r="E242" s="9"/>
    </row>
    <row r="243" spans="2:5" x14ac:dyDescent="0.25">
      <c r="B243" s="2"/>
      <c r="C243" s="13"/>
      <c r="D243" s="9"/>
      <c r="E243" s="9"/>
    </row>
    <row r="244" spans="2:5" x14ac:dyDescent="0.25">
      <c r="B244" s="2"/>
      <c r="C244" s="13"/>
      <c r="D244" s="9"/>
      <c r="E244" s="9"/>
    </row>
    <row r="245" spans="2:5" x14ac:dyDescent="0.25">
      <c r="B245" s="2"/>
      <c r="C245" s="13"/>
      <c r="D245" s="9"/>
      <c r="E245" s="9"/>
    </row>
    <row r="246" spans="2:5" x14ac:dyDescent="0.25">
      <c r="B246" s="2"/>
      <c r="C246" s="13"/>
      <c r="D246" s="9"/>
      <c r="E246" s="9"/>
    </row>
    <row r="247" spans="2:5" x14ac:dyDescent="0.25">
      <c r="B247" s="2"/>
      <c r="C247" s="13"/>
      <c r="D247" s="9"/>
      <c r="E247" s="9"/>
    </row>
    <row r="248" spans="2:5" x14ac:dyDescent="0.25">
      <c r="B248" s="2"/>
      <c r="C248" s="13"/>
      <c r="D248" s="9"/>
      <c r="E248" s="9"/>
    </row>
    <row r="249" spans="2:5" x14ac:dyDescent="0.25">
      <c r="B249" s="2"/>
      <c r="C249" s="13"/>
      <c r="D249" s="9"/>
      <c r="E249" s="9"/>
    </row>
    <row r="250" spans="2:5" x14ac:dyDescent="0.25">
      <c r="B250" s="2"/>
      <c r="C250" s="13"/>
      <c r="D250" s="9"/>
      <c r="E250" s="9"/>
    </row>
    <row r="251" spans="2:5" x14ac:dyDescent="0.25">
      <c r="B251" s="2"/>
      <c r="C251" s="13"/>
      <c r="D251" s="9"/>
      <c r="E251" s="9"/>
    </row>
    <row r="252" spans="2:5" x14ac:dyDescent="0.25">
      <c r="B252" s="2"/>
      <c r="C252" s="13"/>
      <c r="D252" s="9"/>
      <c r="E252" s="9"/>
    </row>
    <row r="253" spans="2:5" x14ac:dyDescent="0.25">
      <c r="B253" s="2"/>
      <c r="C253" s="13"/>
      <c r="D253" s="9"/>
      <c r="E253" s="9"/>
    </row>
    <row r="254" spans="2:5" x14ac:dyDescent="0.25">
      <c r="B254" s="2"/>
      <c r="C254" s="13"/>
      <c r="D254" s="9"/>
      <c r="E254" s="9"/>
    </row>
    <row r="255" spans="2:5" x14ac:dyDescent="0.25">
      <c r="B255" s="2"/>
      <c r="C255" s="13"/>
      <c r="D255" s="9"/>
      <c r="E255" s="9"/>
    </row>
    <row r="256" spans="2:5" x14ac:dyDescent="0.25">
      <c r="B256" s="2"/>
      <c r="C256" s="13"/>
      <c r="D256" s="9"/>
      <c r="E256" s="9"/>
    </row>
    <row r="257" spans="2:5" x14ac:dyDescent="0.25">
      <c r="B257" s="2"/>
      <c r="C257" s="13"/>
      <c r="D257" s="9"/>
      <c r="E257" s="9"/>
    </row>
    <row r="258" spans="2:5" x14ac:dyDescent="0.25">
      <c r="B258" s="2"/>
      <c r="C258" s="13"/>
      <c r="D258" s="9"/>
      <c r="E258" s="9"/>
    </row>
    <row r="259" spans="2:5" x14ac:dyDescent="0.25">
      <c r="B259" s="2"/>
      <c r="C259" s="13"/>
      <c r="D259" s="9"/>
      <c r="E259" s="9"/>
    </row>
    <row r="260" spans="2:5" x14ac:dyDescent="0.25">
      <c r="B260" s="2"/>
      <c r="C260" s="13"/>
      <c r="D260" s="9"/>
      <c r="E260" s="9"/>
    </row>
    <row r="261" spans="2:5" x14ac:dyDescent="0.25">
      <c r="B261" s="2"/>
      <c r="C261" s="13"/>
      <c r="D261" s="9"/>
      <c r="E261" s="9"/>
    </row>
    <row r="262" spans="2:5" x14ac:dyDescent="0.25">
      <c r="B262" s="2"/>
      <c r="C262" s="13"/>
      <c r="D262" s="9"/>
      <c r="E262" s="9"/>
    </row>
    <row r="263" spans="2:5" x14ac:dyDescent="0.25">
      <c r="B263" s="2"/>
      <c r="C263" s="13"/>
      <c r="D263" s="9"/>
      <c r="E263" s="9"/>
    </row>
    <row r="264" spans="2:5" x14ac:dyDescent="0.25">
      <c r="B264" s="2"/>
      <c r="C264" s="13"/>
      <c r="D264" s="9"/>
      <c r="E264" s="9"/>
    </row>
    <row r="265" spans="2:5" x14ac:dyDescent="0.25">
      <c r="B265" s="2"/>
      <c r="C265" s="13"/>
      <c r="D265" s="9"/>
      <c r="E265" s="9"/>
    </row>
    <row r="266" spans="2:5" x14ac:dyDescent="0.25">
      <c r="B266" s="2"/>
      <c r="C266" s="13"/>
      <c r="D266" s="9"/>
      <c r="E266" s="9"/>
    </row>
    <row r="267" spans="2:5" x14ac:dyDescent="0.25">
      <c r="B267" s="2"/>
      <c r="C267" s="13"/>
      <c r="D267" s="9"/>
      <c r="E267" s="9"/>
    </row>
    <row r="268" spans="2:5" x14ac:dyDescent="0.25">
      <c r="B268" s="2"/>
      <c r="C268" s="13"/>
      <c r="D268" s="9"/>
      <c r="E268" s="9"/>
    </row>
    <row r="269" spans="2:5" x14ac:dyDescent="0.25">
      <c r="B269" s="2"/>
      <c r="C269" s="13"/>
      <c r="D269" s="9"/>
      <c r="E269" s="9"/>
    </row>
    <row r="270" spans="2:5" x14ac:dyDescent="0.25">
      <c r="B270" s="2"/>
      <c r="C270" s="13"/>
      <c r="D270" s="9"/>
      <c r="E270" s="9"/>
    </row>
    <row r="271" spans="2:5" x14ac:dyDescent="0.25">
      <c r="B271" s="2"/>
      <c r="C271" s="13"/>
      <c r="D271" s="9"/>
      <c r="E271" s="9"/>
    </row>
    <row r="272" spans="2:5" x14ac:dyDescent="0.25">
      <c r="B272" s="2"/>
      <c r="C272" s="13"/>
      <c r="D272" s="9"/>
      <c r="E272" s="9"/>
    </row>
    <row r="273" spans="2:5" x14ac:dyDescent="0.25">
      <c r="B273" s="2"/>
      <c r="C273" s="13"/>
      <c r="D273" s="9"/>
      <c r="E273" s="9"/>
    </row>
    <row r="274" spans="2:5" x14ac:dyDescent="0.25">
      <c r="B274" s="2"/>
      <c r="C274" s="13"/>
      <c r="D274" s="9"/>
      <c r="E274" s="9"/>
    </row>
    <row r="275" spans="2:5" x14ac:dyDescent="0.25">
      <c r="B275" s="2"/>
      <c r="C275" s="13"/>
      <c r="D275" s="9"/>
      <c r="E275" s="9"/>
    </row>
    <row r="276" spans="2:5" x14ac:dyDescent="0.25">
      <c r="B276" s="2"/>
      <c r="C276" s="13"/>
      <c r="D276" s="9"/>
      <c r="E276" s="9"/>
    </row>
    <row r="277" spans="2:5" x14ac:dyDescent="0.25">
      <c r="B277" s="2"/>
      <c r="C277" s="13"/>
      <c r="D277" s="9"/>
      <c r="E277" s="9"/>
    </row>
    <row r="278" spans="2:5" x14ac:dyDescent="0.25">
      <c r="B278" s="2"/>
      <c r="C278" s="13"/>
      <c r="D278" s="9"/>
      <c r="E278" s="9"/>
    </row>
    <row r="279" spans="2:5" x14ac:dyDescent="0.25">
      <c r="B279" s="2"/>
      <c r="C279" s="13"/>
      <c r="D279" s="9"/>
      <c r="E279" s="9"/>
    </row>
    <row r="280" spans="2:5" x14ac:dyDescent="0.25">
      <c r="B280" s="2"/>
      <c r="C280" s="13"/>
      <c r="D280" s="9"/>
      <c r="E280" s="9"/>
    </row>
    <row r="281" spans="2:5" x14ac:dyDescent="0.25">
      <c r="B281" s="2"/>
      <c r="C281" s="13"/>
      <c r="D281" s="9"/>
      <c r="E281" s="9"/>
    </row>
    <row r="282" spans="2:5" x14ac:dyDescent="0.25">
      <c r="B282" s="2"/>
      <c r="C282" s="13"/>
      <c r="D282" s="9"/>
      <c r="E282" s="9"/>
    </row>
    <row r="283" spans="2:5" x14ac:dyDescent="0.25">
      <c r="B283" s="2"/>
      <c r="C283" s="13"/>
      <c r="D283" s="9"/>
      <c r="E283" s="9"/>
    </row>
    <row r="284" spans="2:5" x14ac:dyDescent="0.25">
      <c r="B284" s="2"/>
      <c r="C284" s="13"/>
      <c r="D284" s="9"/>
      <c r="E284" s="9"/>
    </row>
    <row r="285" spans="2:5" x14ac:dyDescent="0.25">
      <c r="B285" s="2"/>
      <c r="C285" s="13"/>
      <c r="D285" s="9"/>
      <c r="E285" s="9"/>
    </row>
    <row r="286" spans="2:5" x14ac:dyDescent="0.25">
      <c r="B286" s="2"/>
      <c r="C286" s="13"/>
      <c r="D286" s="9"/>
      <c r="E286" s="9"/>
    </row>
    <row r="287" spans="2:5" x14ac:dyDescent="0.25">
      <c r="B287" s="2"/>
      <c r="C287" s="13"/>
      <c r="D287" s="9"/>
      <c r="E287" s="9"/>
    </row>
    <row r="288" spans="2:5" x14ac:dyDescent="0.25">
      <c r="B288" s="2"/>
      <c r="C288" s="13"/>
      <c r="D288" s="9"/>
      <c r="E288" s="9"/>
    </row>
    <row r="289" spans="2:5" x14ac:dyDescent="0.25">
      <c r="B289" s="2"/>
      <c r="C289" s="13"/>
      <c r="D289" s="9"/>
      <c r="E289" s="9"/>
    </row>
    <row r="290" spans="2:5" x14ac:dyDescent="0.25">
      <c r="B290" s="2"/>
      <c r="C290" s="13"/>
      <c r="D290" s="9"/>
      <c r="E290" s="9"/>
    </row>
    <row r="291" spans="2:5" x14ac:dyDescent="0.25">
      <c r="B291" s="2"/>
      <c r="C291" s="13"/>
      <c r="D291" s="9"/>
      <c r="E291" s="9"/>
    </row>
    <row r="292" spans="2:5" x14ac:dyDescent="0.25">
      <c r="B292" s="2"/>
      <c r="C292" s="13"/>
      <c r="D292" s="9"/>
      <c r="E292" s="9"/>
    </row>
    <row r="293" spans="2:5" x14ac:dyDescent="0.25">
      <c r="B293" s="2"/>
      <c r="C293" s="13"/>
      <c r="D293" s="9"/>
      <c r="E293" s="9"/>
    </row>
    <row r="294" spans="2:5" x14ac:dyDescent="0.25">
      <c r="B294" s="2"/>
      <c r="C294" s="13"/>
      <c r="D294" s="9"/>
      <c r="E294" s="9"/>
    </row>
    <row r="295" spans="2:5" x14ac:dyDescent="0.25">
      <c r="B295" s="2"/>
      <c r="C295" s="13"/>
      <c r="D295" s="9"/>
      <c r="E295" s="9"/>
    </row>
    <row r="296" spans="2:5" x14ac:dyDescent="0.25">
      <c r="B296" s="2"/>
      <c r="C296" s="13"/>
      <c r="D296" s="9"/>
      <c r="E296" s="9"/>
    </row>
    <row r="297" spans="2:5" x14ac:dyDescent="0.25">
      <c r="B297" s="2"/>
      <c r="C297" s="13"/>
      <c r="D297" s="9"/>
      <c r="E297" s="9"/>
    </row>
    <row r="298" spans="2:5" x14ac:dyDescent="0.25">
      <c r="B298" s="2"/>
      <c r="C298" s="13"/>
      <c r="D298" s="9"/>
      <c r="E298" s="9"/>
    </row>
    <row r="299" spans="2:5" x14ac:dyDescent="0.25">
      <c r="B299" s="2"/>
      <c r="C299" s="13"/>
      <c r="D299" s="9"/>
      <c r="E299" s="9"/>
    </row>
    <row r="300" spans="2:5" x14ac:dyDescent="0.25">
      <c r="B300" s="2"/>
      <c r="C300" s="13"/>
      <c r="D300" s="9"/>
      <c r="E300" s="9"/>
    </row>
    <row r="301" spans="2:5" x14ac:dyDescent="0.25">
      <c r="B301" s="2"/>
      <c r="C301" s="13"/>
      <c r="D301" s="9"/>
      <c r="E301" s="9"/>
    </row>
    <row r="302" spans="2:5" x14ac:dyDescent="0.25">
      <c r="B302" s="2"/>
      <c r="C302" s="13"/>
      <c r="D302" s="9"/>
      <c r="E302" s="9"/>
    </row>
    <row r="303" spans="2:5" x14ac:dyDescent="0.25">
      <c r="B303" s="2"/>
      <c r="C303" s="13"/>
      <c r="D303" s="9"/>
      <c r="E303" s="9"/>
    </row>
    <row r="304" spans="2:5" x14ac:dyDescent="0.25">
      <c r="B304" s="2"/>
      <c r="C304" s="13"/>
      <c r="D304" s="9"/>
      <c r="E304" s="9"/>
    </row>
    <row r="305" spans="2:5" x14ac:dyDescent="0.25">
      <c r="B305" s="2"/>
      <c r="C305" s="13"/>
      <c r="D305" s="9"/>
      <c r="E305" s="9"/>
    </row>
    <row r="306" spans="2:5" x14ac:dyDescent="0.25">
      <c r="B306" s="2"/>
      <c r="C306" s="13"/>
      <c r="D306" s="9"/>
      <c r="E306" s="9"/>
    </row>
    <row r="307" spans="2:5" x14ac:dyDescent="0.25">
      <c r="B307" s="2"/>
      <c r="C307" s="13"/>
      <c r="D307" s="9"/>
      <c r="E307" s="9"/>
    </row>
    <row r="308" spans="2:5" x14ac:dyDescent="0.25">
      <c r="B308" s="2"/>
      <c r="C308" s="13"/>
      <c r="D308" s="9"/>
      <c r="E308" s="9"/>
    </row>
    <row r="309" spans="2:5" x14ac:dyDescent="0.25">
      <c r="B309" s="2"/>
      <c r="C309" s="13"/>
      <c r="D309" s="9"/>
      <c r="E309" s="9"/>
    </row>
    <row r="310" spans="2:5" x14ac:dyDescent="0.25">
      <c r="B310" s="2"/>
      <c r="C310" s="13"/>
      <c r="D310" s="9"/>
      <c r="E310" s="9"/>
    </row>
    <row r="311" spans="2:5" x14ac:dyDescent="0.25">
      <c r="B311" s="2"/>
      <c r="C311" s="13"/>
      <c r="D311" s="9"/>
      <c r="E311" s="9"/>
    </row>
    <row r="312" spans="2:5" x14ac:dyDescent="0.25">
      <c r="B312" s="2"/>
      <c r="C312" s="13"/>
      <c r="D312" s="9"/>
      <c r="E312" s="9"/>
    </row>
    <row r="313" spans="2:5" x14ac:dyDescent="0.25">
      <c r="B313" s="2"/>
      <c r="C313" s="13"/>
      <c r="D313" s="9"/>
      <c r="E313" s="9"/>
    </row>
    <row r="314" spans="2:5" x14ac:dyDescent="0.25">
      <c r="B314" s="2"/>
      <c r="C314" s="13"/>
      <c r="D314" s="9"/>
      <c r="E314" s="9"/>
    </row>
    <row r="315" spans="2:5" x14ac:dyDescent="0.25">
      <c r="B315" s="2"/>
      <c r="C315" s="13"/>
      <c r="D315" s="9"/>
      <c r="E315" s="9"/>
    </row>
    <row r="316" spans="2:5" x14ac:dyDescent="0.25">
      <c r="B316" s="2"/>
      <c r="C316" s="13"/>
      <c r="D316" s="9"/>
      <c r="E316" s="9"/>
    </row>
    <row r="317" spans="2:5" x14ac:dyDescent="0.25">
      <c r="B317" s="2"/>
      <c r="C317" s="13"/>
      <c r="D317" s="9"/>
      <c r="E317" s="9"/>
    </row>
    <row r="318" spans="2:5" x14ac:dyDescent="0.25">
      <c r="B318" s="2"/>
      <c r="C318" s="13"/>
      <c r="D318" s="9"/>
      <c r="E318" s="9"/>
    </row>
    <row r="319" spans="2:5" x14ac:dyDescent="0.25">
      <c r="B319" s="2"/>
      <c r="C319" s="13"/>
      <c r="D319" s="9"/>
      <c r="E319" s="9"/>
    </row>
    <row r="320" spans="2:5" x14ac:dyDescent="0.25">
      <c r="B320" s="2"/>
      <c r="C320" s="13"/>
      <c r="D320" s="9"/>
      <c r="E320" s="9"/>
    </row>
    <row r="321" spans="2:5" x14ac:dyDescent="0.25">
      <c r="B321" s="2"/>
      <c r="C321" s="13"/>
      <c r="D321" s="9"/>
      <c r="E321" s="9"/>
    </row>
    <row r="322" spans="2:5" x14ac:dyDescent="0.25">
      <c r="B322" s="2"/>
      <c r="C322" s="13"/>
      <c r="D322" s="9"/>
      <c r="E322" s="9"/>
    </row>
    <row r="323" spans="2:5" x14ac:dyDescent="0.25">
      <c r="B323" s="2"/>
      <c r="C323" s="13"/>
      <c r="D323" s="9"/>
      <c r="E323" s="9"/>
    </row>
    <row r="324" spans="2:5" x14ac:dyDescent="0.25">
      <c r="B324" s="2"/>
      <c r="C324" s="13"/>
      <c r="D324" s="9"/>
      <c r="E324" s="9"/>
    </row>
    <row r="325" spans="2:5" x14ac:dyDescent="0.25">
      <c r="B325" s="2"/>
      <c r="C325" s="13"/>
      <c r="D325" s="9"/>
      <c r="E325" s="9"/>
    </row>
    <row r="326" spans="2:5" x14ac:dyDescent="0.25">
      <c r="B326" s="2"/>
      <c r="C326" s="13"/>
      <c r="D326" s="9"/>
      <c r="E326" s="9"/>
    </row>
    <row r="327" spans="2:5" x14ac:dyDescent="0.25">
      <c r="B327" s="2"/>
      <c r="C327" s="13"/>
      <c r="D327" s="9"/>
      <c r="E327" s="9"/>
    </row>
    <row r="328" spans="2:5" x14ac:dyDescent="0.25">
      <c r="B328" s="2"/>
      <c r="C328" s="13"/>
      <c r="D328" s="9"/>
      <c r="E328" s="9"/>
    </row>
    <row r="329" spans="2:5" x14ac:dyDescent="0.25">
      <c r="B329" s="2"/>
      <c r="C329" s="13"/>
      <c r="D329" s="9"/>
      <c r="E329" s="9"/>
    </row>
    <row r="330" spans="2:5" x14ac:dyDescent="0.25">
      <c r="B330" s="2"/>
      <c r="C330" s="13"/>
      <c r="D330" s="9"/>
      <c r="E330" s="9"/>
    </row>
    <row r="331" spans="2:5" x14ac:dyDescent="0.25">
      <c r="B331" s="2"/>
      <c r="C331" s="13"/>
      <c r="D331" s="9"/>
      <c r="E331" s="9"/>
    </row>
    <row r="332" spans="2:5" x14ac:dyDescent="0.25">
      <c r="B332" s="2"/>
      <c r="C332" s="13"/>
      <c r="D332" s="9"/>
      <c r="E332" s="9"/>
    </row>
    <row r="333" spans="2:5" x14ac:dyDescent="0.25">
      <c r="B333" s="2"/>
      <c r="C333" s="13"/>
      <c r="D333" s="9"/>
      <c r="E333" s="9"/>
    </row>
    <row r="334" spans="2:5" x14ac:dyDescent="0.25">
      <c r="B334" s="2"/>
      <c r="C334" s="13"/>
      <c r="D334" s="9"/>
      <c r="E334" s="9"/>
    </row>
    <row r="335" spans="2:5" x14ac:dyDescent="0.25">
      <c r="B335" s="2"/>
      <c r="C335" s="13"/>
      <c r="D335" s="9"/>
      <c r="E335" s="9"/>
    </row>
    <row r="336" spans="2:5" x14ac:dyDescent="0.25">
      <c r="B336" s="2"/>
      <c r="C336" s="13"/>
      <c r="D336" s="9"/>
      <c r="E336" s="9"/>
    </row>
    <row r="337" spans="2:5" x14ac:dyDescent="0.25">
      <c r="B337" s="2"/>
      <c r="C337" s="13"/>
      <c r="D337" s="9"/>
      <c r="E337" s="9"/>
    </row>
    <row r="338" spans="2:5" x14ac:dyDescent="0.25">
      <c r="B338" s="2"/>
      <c r="C338" s="13"/>
      <c r="D338" s="9"/>
      <c r="E338" s="9"/>
    </row>
    <row r="339" spans="2:5" x14ac:dyDescent="0.25">
      <c r="B339" s="2"/>
      <c r="C339" s="13"/>
      <c r="D339" s="9"/>
      <c r="E339" s="9"/>
    </row>
    <row r="340" spans="2:5" x14ac:dyDescent="0.25">
      <c r="B340" s="2"/>
      <c r="C340" s="13"/>
      <c r="D340" s="9"/>
      <c r="E340" s="9"/>
    </row>
    <row r="341" spans="2:5" x14ac:dyDescent="0.25">
      <c r="B341" s="2"/>
      <c r="C341" s="13"/>
      <c r="D341" s="9"/>
      <c r="E341" s="9"/>
    </row>
    <row r="342" spans="2:5" x14ac:dyDescent="0.25">
      <c r="B342" s="2"/>
      <c r="C342" s="13"/>
      <c r="D342" s="9"/>
      <c r="E342" s="9"/>
    </row>
    <row r="343" spans="2:5" x14ac:dyDescent="0.25">
      <c r="B343" s="2"/>
      <c r="C343" s="13"/>
      <c r="D343" s="9"/>
      <c r="E343" s="9"/>
    </row>
    <row r="344" spans="2:5" x14ac:dyDescent="0.25">
      <c r="B344" s="2"/>
      <c r="C344" s="13"/>
      <c r="D344" s="9"/>
      <c r="E344" s="9"/>
    </row>
    <row r="345" spans="2:5" x14ac:dyDescent="0.25">
      <c r="B345" s="2"/>
      <c r="C345" s="13"/>
      <c r="D345" s="9"/>
      <c r="E345" s="9"/>
    </row>
    <row r="346" spans="2:5" x14ac:dyDescent="0.25">
      <c r="B346" s="2"/>
      <c r="C346" s="13"/>
      <c r="D346" s="9"/>
      <c r="E346" s="9"/>
    </row>
    <row r="347" spans="2:5" x14ac:dyDescent="0.25">
      <c r="B347" s="2"/>
      <c r="C347" s="13"/>
      <c r="D347" s="9"/>
      <c r="E347" s="9"/>
    </row>
    <row r="348" spans="2:5" x14ac:dyDescent="0.25">
      <c r="B348" s="2"/>
      <c r="C348" s="13"/>
      <c r="D348" s="9"/>
      <c r="E348" s="9"/>
    </row>
    <row r="349" spans="2:5" x14ac:dyDescent="0.25">
      <c r="B349" s="2"/>
      <c r="C349" s="13"/>
      <c r="D349" s="9"/>
      <c r="E349" s="9"/>
    </row>
    <row r="350" spans="2:5" x14ac:dyDescent="0.25">
      <c r="B350" s="2"/>
      <c r="C350" s="13"/>
      <c r="D350" s="9"/>
      <c r="E350" s="9"/>
    </row>
    <row r="351" spans="2:5" x14ac:dyDescent="0.25">
      <c r="B351" s="2"/>
      <c r="C351" s="13"/>
      <c r="D351" s="9"/>
      <c r="E351" s="9"/>
    </row>
    <row r="352" spans="2:5" x14ac:dyDescent="0.25">
      <c r="B352" s="2"/>
      <c r="C352" s="13"/>
      <c r="D352" s="9"/>
      <c r="E352" s="9"/>
    </row>
    <row r="353" spans="2:5" x14ac:dyDescent="0.25">
      <c r="B353" s="2"/>
      <c r="C353" s="13"/>
      <c r="D353" s="9"/>
      <c r="E353" s="9"/>
    </row>
    <row r="354" spans="2:5" x14ac:dyDescent="0.25">
      <c r="B354" s="2"/>
      <c r="C354" s="13"/>
      <c r="D354" s="9"/>
      <c r="E354" s="9"/>
    </row>
    <row r="355" spans="2:5" x14ac:dyDescent="0.25">
      <c r="B355" s="2"/>
      <c r="C355" s="13"/>
      <c r="D355" s="9"/>
      <c r="E355" s="9"/>
    </row>
    <row r="356" spans="2:5" x14ac:dyDescent="0.25">
      <c r="B356" s="2"/>
      <c r="C356" s="13"/>
      <c r="D356" s="9"/>
      <c r="E356" s="9"/>
    </row>
    <row r="357" spans="2:5" x14ac:dyDescent="0.25">
      <c r="B357" s="2"/>
      <c r="C357" s="13"/>
      <c r="D357" s="9"/>
      <c r="E357" s="9"/>
    </row>
    <row r="358" spans="2:5" x14ac:dyDescent="0.25">
      <c r="B358" s="2"/>
      <c r="C358" s="13"/>
      <c r="D358" s="9"/>
      <c r="E358" s="9"/>
    </row>
    <row r="359" spans="2:5" x14ac:dyDescent="0.25">
      <c r="B359" s="2"/>
      <c r="C359" s="13"/>
      <c r="D359" s="9"/>
      <c r="E359" s="9"/>
    </row>
    <row r="360" spans="2:5" x14ac:dyDescent="0.25">
      <c r="B360" s="2"/>
      <c r="C360" s="13"/>
      <c r="D360" s="9"/>
      <c r="E360" s="9"/>
    </row>
    <row r="361" spans="2:5" x14ac:dyDescent="0.25">
      <c r="B361" s="2"/>
      <c r="C361" s="13"/>
      <c r="D361" s="9"/>
      <c r="E361" s="9"/>
    </row>
    <row r="362" spans="2:5" x14ac:dyDescent="0.25">
      <c r="B362" s="2"/>
      <c r="C362" s="13"/>
      <c r="D362" s="9"/>
      <c r="E362" s="9"/>
    </row>
    <row r="363" spans="2:5" x14ac:dyDescent="0.25">
      <c r="B363" s="2"/>
      <c r="C363" s="13"/>
      <c r="D363" s="9"/>
      <c r="E363" s="9"/>
    </row>
    <row r="364" spans="2:5" x14ac:dyDescent="0.25">
      <c r="B364" s="2"/>
      <c r="C364" s="13"/>
      <c r="D364" s="9"/>
      <c r="E364" s="9"/>
    </row>
    <row r="365" spans="2:5" x14ac:dyDescent="0.25">
      <c r="B365" s="2"/>
      <c r="C365" s="13"/>
      <c r="D365" s="9"/>
      <c r="E365" s="9"/>
    </row>
    <row r="366" spans="2:5" x14ac:dyDescent="0.25">
      <c r="B366" s="2"/>
      <c r="C366" s="13"/>
      <c r="D366" s="9"/>
      <c r="E366" s="9"/>
    </row>
    <row r="367" spans="2:5" x14ac:dyDescent="0.25">
      <c r="B367" s="2"/>
      <c r="C367" s="13"/>
      <c r="D367" s="9"/>
      <c r="E367" s="9"/>
    </row>
    <row r="368" spans="2:5" x14ac:dyDescent="0.25">
      <c r="B368" s="2"/>
      <c r="C368" s="13"/>
      <c r="D368" s="9"/>
      <c r="E368" s="9"/>
    </row>
    <row r="369" spans="2:5" x14ac:dyDescent="0.25">
      <c r="B369" s="2"/>
      <c r="C369" s="13"/>
      <c r="D369" s="9"/>
      <c r="E369" s="9"/>
    </row>
    <row r="370" spans="2:5" x14ac:dyDescent="0.25">
      <c r="B370" s="2"/>
      <c r="C370" s="13"/>
      <c r="D370" s="9"/>
      <c r="E370" s="9"/>
    </row>
    <row r="371" spans="2:5" x14ac:dyDescent="0.25">
      <c r="B371" s="2"/>
      <c r="C371" s="13"/>
      <c r="D371" s="9"/>
      <c r="E371" s="9"/>
    </row>
    <row r="372" spans="2:5" x14ac:dyDescent="0.25">
      <c r="B372" s="2"/>
      <c r="C372" s="13"/>
      <c r="D372" s="9"/>
      <c r="E372" s="9"/>
    </row>
    <row r="373" spans="2:5" x14ac:dyDescent="0.25">
      <c r="B373" s="2"/>
      <c r="C373" s="13"/>
      <c r="D373" s="9"/>
      <c r="E373" s="9"/>
    </row>
    <row r="374" spans="2:5" x14ac:dyDescent="0.25">
      <c r="B374" s="2"/>
      <c r="C374" s="13"/>
      <c r="D374" s="9"/>
      <c r="E374" s="9"/>
    </row>
    <row r="375" spans="2:5" x14ac:dyDescent="0.25">
      <c r="B375" s="2"/>
      <c r="C375" s="13"/>
      <c r="D375" s="9"/>
      <c r="E375" s="9"/>
    </row>
    <row r="376" spans="2:5" x14ac:dyDescent="0.25">
      <c r="B376" s="2"/>
      <c r="C376" s="13"/>
      <c r="D376" s="9"/>
      <c r="E376" s="9"/>
    </row>
    <row r="377" spans="2:5" x14ac:dyDescent="0.25">
      <c r="B377" s="2"/>
      <c r="C377" s="13"/>
      <c r="D377" s="9"/>
      <c r="E377" s="9"/>
    </row>
    <row r="378" spans="2:5" x14ac:dyDescent="0.25">
      <c r="B378" s="2"/>
      <c r="C378" s="13"/>
      <c r="D378" s="9"/>
      <c r="E378" s="9"/>
    </row>
    <row r="379" spans="2:5" x14ac:dyDescent="0.25">
      <c r="B379" s="2"/>
      <c r="C379" s="13"/>
      <c r="D379" s="9"/>
      <c r="E379" s="9"/>
    </row>
    <row r="380" spans="2:5" x14ac:dyDescent="0.25">
      <c r="B380" s="2"/>
      <c r="C380" s="13"/>
      <c r="D380" s="9"/>
      <c r="E380" s="9"/>
    </row>
    <row r="381" spans="2:5" x14ac:dyDescent="0.25">
      <c r="B381" s="2"/>
      <c r="C381" s="13"/>
      <c r="D381" s="9"/>
      <c r="E381" s="9"/>
    </row>
    <row r="382" spans="2:5" x14ac:dyDescent="0.25">
      <c r="B382" s="2"/>
      <c r="C382" s="13"/>
      <c r="D382" s="9"/>
      <c r="E382" s="9"/>
    </row>
    <row r="383" spans="2:5" x14ac:dyDescent="0.25">
      <c r="B383" s="2"/>
      <c r="C383" s="13"/>
      <c r="D383" s="9"/>
      <c r="E383" s="9"/>
    </row>
    <row r="384" spans="2:5" x14ac:dyDescent="0.25">
      <c r="B384" s="2"/>
      <c r="C384" s="13"/>
      <c r="D384" s="9"/>
      <c r="E384" s="9"/>
    </row>
    <row r="385" spans="2:5" x14ac:dyDescent="0.25">
      <c r="B385" s="2"/>
      <c r="C385" s="13"/>
      <c r="D385" s="9"/>
      <c r="E385" s="9"/>
    </row>
    <row r="386" spans="2:5" x14ac:dyDescent="0.25">
      <c r="B386" s="2"/>
      <c r="C386" s="13"/>
      <c r="D386" s="9"/>
      <c r="E386" s="9"/>
    </row>
    <row r="387" spans="2:5" x14ac:dyDescent="0.25">
      <c r="B387" s="2"/>
      <c r="C387" s="13"/>
      <c r="D387" s="9"/>
      <c r="E387" s="9"/>
    </row>
    <row r="388" spans="2:5" x14ac:dyDescent="0.25">
      <c r="B388" s="2"/>
      <c r="C388" s="13"/>
      <c r="D388" s="9"/>
      <c r="E388" s="9"/>
    </row>
    <row r="389" spans="2:5" x14ac:dyDescent="0.25">
      <c r="B389" s="2"/>
      <c r="C389" s="13"/>
      <c r="D389" s="9"/>
      <c r="E389" s="9"/>
    </row>
    <row r="390" spans="2:5" x14ac:dyDescent="0.25">
      <c r="B390" s="2"/>
      <c r="C390" s="13"/>
      <c r="D390" s="9"/>
      <c r="E390" s="9"/>
    </row>
    <row r="391" spans="2:5" x14ac:dyDescent="0.25">
      <c r="B391" s="2"/>
      <c r="C391" s="13"/>
      <c r="D391" s="9"/>
      <c r="E391" s="9"/>
    </row>
    <row r="392" spans="2:5" x14ac:dyDescent="0.25">
      <c r="B392" s="2"/>
      <c r="C392" s="13"/>
      <c r="D392" s="9"/>
      <c r="E392" s="9"/>
    </row>
    <row r="393" spans="2:5" x14ac:dyDescent="0.25">
      <c r="B393" s="2"/>
      <c r="C393" s="13"/>
      <c r="D393" s="9"/>
      <c r="E393" s="9"/>
    </row>
    <row r="394" spans="2:5" x14ac:dyDescent="0.25">
      <c r="B394" s="2"/>
      <c r="C394" s="13"/>
      <c r="D394" s="9"/>
      <c r="E394" s="9"/>
    </row>
    <row r="395" spans="2:5" x14ac:dyDescent="0.25">
      <c r="B395" s="2"/>
      <c r="C395" s="13"/>
      <c r="D395" s="9"/>
      <c r="E395" s="9"/>
    </row>
    <row r="396" spans="2:5" x14ac:dyDescent="0.25">
      <c r="B396" s="2"/>
      <c r="C396" s="13"/>
      <c r="D396" s="9"/>
      <c r="E396" s="9"/>
    </row>
    <row r="397" spans="2:5" x14ac:dyDescent="0.25">
      <c r="B397" s="2"/>
      <c r="C397" s="13"/>
      <c r="D397" s="9"/>
      <c r="E397" s="9"/>
    </row>
    <row r="398" spans="2:5" x14ac:dyDescent="0.25">
      <c r="B398" s="2"/>
      <c r="C398" s="13"/>
      <c r="D398" s="9"/>
      <c r="E398" s="9"/>
    </row>
    <row r="399" spans="2:5" x14ac:dyDescent="0.25">
      <c r="B399" s="2"/>
      <c r="C399" s="13"/>
      <c r="D399" s="9"/>
      <c r="E399" s="9"/>
    </row>
    <row r="400" spans="2:5" x14ac:dyDescent="0.25">
      <c r="B400" s="2"/>
      <c r="C400" s="13"/>
      <c r="D400" s="9"/>
      <c r="E400" s="9"/>
    </row>
    <row r="401" spans="2:5" x14ac:dyDescent="0.25">
      <c r="B401" s="2"/>
      <c r="C401" s="2"/>
      <c r="D401" s="9"/>
      <c r="E401" s="9"/>
    </row>
    <row r="402" spans="2:5" x14ac:dyDescent="0.25">
      <c r="B402" s="2"/>
      <c r="C402" s="2"/>
      <c r="D402" s="9"/>
      <c r="E402" s="9"/>
    </row>
    <row r="403" spans="2:5" x14ac:dyDescent="0.25">
      <c r="B403" s="2"/>
      <c r="C403" s="2"/>
      <c r="D403" s="9"/>
      <c r="E403" s="9"/>
    </row>
    <row r="404" spans="2:5" x14ac:dyDescent="0.25">
      <c r="B404" s="2"/>
      <c r="C404" s="2"/>
      <c r="D404" s="9"/>
      <c r="E404" s="9"/>
    </row>
    <row r="405" spans="2:5" x14ac:dyDescent="0.25">
      <c r="B405" s="2"/>
      <c r="C405" s="2"/>
      <c r="D405" s="9"/>
      <c r="E405" s="9"/>
    </row>
    <row r="406" spans="2:5" x14ac:dyDescent="0.25">
      <c r="B406" s="2"/>
      <c r="C406" s="2"/>
      <c r="D406" s="9"/>
      <c r="E406" s="9"/>
    </row>
    <row r="407" spans="2:5" x14ac:dyDescent="0.25">
      <c r="B407" s="2"/>
      <c r="C407" s="2"/>
      <c r="D407" s="9"/>
      <c r="E407" s="9"/>
    </row>
    <row r="408" spans="2:5" x14ac:dyDescent="0.25">
      <c r="B408" s="2"/>
      <c r="C408" s="2"/>
      <c r="D408" s="9"/>
      <c r="E408" s="9"/>
    </row>
    <row r="409" spans="2:5" x14ac:dyDescent="0.25">
      <c r="B409" s="2"/>
      <c r="C409" s="2"/>
      <c r="D409" s="9"/>
      <c r="E409" s="9"/>
    </row>
    <row r="410" spans="2:5" x14ac:dyDescent="0.25">
      <c r="B410" s="2"/>
      <c r="C410" s="2"/>
      <c r="D410" s="9"/>
      <c r="E410" s="9"/>
    </row>
    <row r="411" spans="2:5" x14ac:dyDescent="0.25">
      <c r="B411" s="2"/>
      <c r="C411" s="2"/>
      <c r="D411" s="9"/>
      <c r="E411" s="9"/>
    </row>
    <row r="412" spans="2:5" x14ac:dyDescent="0.25">
      <c r="B412" s="2"/>
      <c r="C412" s="2"/>
      <c r="D412" s="9"/>
      <c r="E412" s="9"/>
    </row>
    <row r="413" spans="2:5" x14ac:dyDescent="0.25">
      <c r="B413" s="2"/>
      <c r="C413" s="2"/>
      <c r="D413" s="9"/>
      <c r="E413" s="9"/>
    </row>
    <row r="414" spans="2:5" x14ac:dyDescent="0.25">
      <c r="B414" s="2"/>
      <c r="C414" s="2"/>
      <c r="D414" s="9"/>
      <c r="E414" s="9"/>
    </row>
    <row r="415" spans="2:5" x14ac:dyDescent="0.25">
      <c r="B415" s="2"/>
      <c r="C415" s="2"/>
      <c r="D415" s="9"/>
      <c r="E415" s="9"/>
    </row>
    <row r="416" spans="2:5" x14ac:dyDescent="0.25">
      <c r="B416" s="2"/>
      <c r="C416" s="2"/>
      <c r="D416" s="9"/>
      <c r="E416" s="9"/>
    </row>
    <row r="417" spans="2:5" x14ac:dyDescent="0.25">
      <c r="B417" s="2"/>
      <c r="C417" s="2"/>
      <c r="D417" s="9"/>
      <c r="E417" s="9"/>
    </row>
    <row r="418" spans="2:5" x14ac:dyDescent="0.25">
      <c r="B418" s="2"/>
      <c r="C418" s="2"/>
      <c r="D418" s="9"/>
      <c r="E418" s="9"/>
    </row>
    <row r="419" spans="2:5" x14ac:dyDescent="0.25">
      <c r="B419" s="2"/>
      <c r="C419" s="2"/>
      <c r="D419" s="9"/>
      <c r="E419" s="9"/>
    </row>
    <row r="420" spans="2:5" x14ac:dyDescent="0.25">
      <c r="B420" s="2"/>
      <c r="C420" s="2"/>
      <c r="D420" s="9"/>
      <c r="E420" s="9"/>
    </row>
    <row r="421" spans="2:5" x14ac:dyDescent="0.25">
      <c r="B421" s="2"/>
      <c r="C421" s="2"/>
      <c r="D421" s="9"/>
      <c r="E421" s="9"/>
    </row>
    <row r="422" spans="2:5" x14ac:dyDescent="0.25">
      <c r="B422" s="2"/>
      <c r="C422" s="2"/>
      <c r="D422" s="9"/>
      <c r="E422" s="9"/>
    </row>
    <row r="423" spans="2:5" x14ac:dyDescent="0.25">
      <c r="B423" s="2"/>
      <c r="C423" s="2"/>
      <c r="D423" s="9"/>
      <c r="E423" s="9"/>
    </row>
    <row r="424" spans="2:5" x14ac:dyDescent="0.25">
      <c r="B424" s="2"/>
      <c r="C424" s="2"/>
      <c r="D424" s="9"/>
      <c r="E424" s="9"/>
    </row>
    <row r="425" spans="2:5" x14ac:dyDescent="0.25">
      <c r="B425" s="2"/>
      <c r="C425" s="2"/>
      <c r="D425" s="9"/>
      <c r="E425" s="9"/>
    </row>
    <row r="426" spans="2:5" x14ac:dyDescent="0.25">
      <c r="B426" s="2"/>
      <c r="C426" s="2"/>
      <c r="D426" s="9"/>
      <c r="E426" s="9"/>
    </row>
    <row r="427" spans="2:5" x14ac:dyDescent="0.25">
      <c r="B427" s="2"/>
      <c r="C427" s="2"/>
      <c r="D427" s="9"/>
      <c r="E427" s="9"/>
    </row>
    <row r="428" spans="2:5" x14ac:dyDescent="0.25">
      <c r="B428" s="2"/>
      <c r="C428" s="2"/>
      <c r="D428" s="9"/>
      <c r="E428" s="9"/>
    </row>
    <row r="429" spans="2:5" x14ac:dyDescent="0.25">
      <c r="B429" s="2"/>
      <c r="C429" s="2"/>
      <c r="D429" s="9"/>
      <c r="E429" s="9"/>
    </row>
    <row r="430" spans="2:5" x14ac:dyDescent="0.25">
      <c r="B430" s="2"/>
      <c r="C430" s="2"/>
      <c r="D430" s="9"/>
      <c r="E430" s="9"/>
    </row>
    <row r="431" spans="2:5" x14ac:dyDescent="0.25">
      <c r="B431" s="2"/>
      <c r="C431" s="2"/>
      <c r="D431" s="9"/>
      <c r="E431" s="9"/>
    </row>
    <row r="432" spans="2:5" x14ac:dyDescent="0.25">
      <c r="B432" s="2"/>
      <c r="C432" s="2"/>
      <c r="D432" s="9"/>
      <c r="E432" s="9"/>
    </row>
    <row r="433" spans="2:5" x14ac:dyDescent="0.25">
      <c r="B433" s="2"/>
      <c r="C433" s="2"/>
      <c r="D433" s="9"/>
      <c r="E433" s="9"/>
    </row>
    <row r="434" spans="2:5" x14ac:dyDescent="0.25">
      <c r="B434" s="2"/>
      <c r="C434" s="2"/>
      <c r="D434" s="9"/>
      <c r="E434" s="9"/>
    </row>
    <row r="435" spans="2:5" x14ac:dyDescent="0.25">
      <c r="B435" s="2"/>
      <c r="C435" s="2"/>
      <c r="D435" s="9"/>
      <c r="E435" s="9"/>
    </row>
    <row r="436" spans="2:5" x14ac:dyDescent="0.25">
      <c r="B436" s="2"/>
      <c r="C436" s="2"/>
      <c r="D436" s="9"/>
      <c r="E436" s="9"/>
    </row>
    <row r="437" spans="2:5" x14ac:dyDescent="0.25">
      <c r="B437" s="2"/>
      <c r="C437" s="2"/>
      <c r="D437" s="9"/>
      <c r="E437" s="9"/>
    </row>
    <row r="438" spans="2:5" x14ac:dyDescent="0.25">
      <c r="B438" s="2"/>
      <c r="C438" s="2"/>
      <c r="D438" s="9"/>
      <c r="E438" s="9"/>
    </row>
    <row r="439" spans="2:5" x14ac:dyDescent="0.25">
      <c r="B439" s="2"/>
      <c r="C439" s="2"/>
      <c r="D439" s="9"/>
      <c r="E439" s="9"/>
    </row>
    <row r="440" spans="2:5" x14ac:dyDescent="0.25">
      <c r="B440" s="2"/>
      <c r="C440" s="2"/>
      <c r="D440" s="9"/>
      <c r="E440" s="9"/>
    </row>
    <row r="441" spans="2:5" x14ac:dyDescent="0.25">
      <c r="B441" s="2"/>
      <c r="C441" s="2"/>
      <c r="D441" s="9"/>
      <c r="E441" s="9"/>
    </row>
    <row r="442" spans="2:5" x14ac:dyDescent="0.25">
      <c r="B442" s="2"/>
      <c r="C442" s="2"/>
      <c r="D442" s="9"/>
      <c r="E442" s="9"/>
    </row>
    <row r="443" spans="2:5" x14ac:dyDescent="0.25">
      <c r="B443" s="2"/>
      <c r="C443" s="2"/>
      <c r="D443" s="9"/>
      <c r="E443" s="9"/>
    </row>
    <row r="444" spans="2:5" x14ac:dyDescent="0.25">
      <c r="B444" s="2"/>
      <c r="C444" s="2"/>
      <c r="D444" s="9"/>
      <c r="E444" s="9"/>
    </row>
    <row r="445" spans="2:5" x14ac:dyDescent="0.25">
      <c r="B445" s="2"/>
      <c r="C445" s="2"/>
      <c r="D445" s="9"/>
      <c r="E445" s="9"/>
    </row>
    <row r="446" spans="2:5" x14ac:dyDescent="0.25">
      <c r="B446" s="2"/>
      <c r="C446" s="2"/>
      <c r="D446" s="9"/>
      <c r="E446" s="9"/>
    </row>
    <row r="447" spans="2:5" x14ac:dyDescent="0.25">
      <c r="B447" s="2"/>
      <c r="C447" s="2"/>
      <c r="D447" s="9"/>
      <c r="E447" s="9"/>
    </row>
    <row r="448" spans="2:5" x14ac:dyDescent="0.25">
      <c r="B448" s="2"/>
      <c r="C448" s="2"/>
      <c r="D448" s="9"/>
      <c r="E448" s="9"/>
    </row>
    <row r="449" spans="2:5" x14ac:dyDescent="0.25">
      <c r="B449" s="2"/>
      <c r="C449" s="2"/>
      <c r="D449" s="9"/>
      <c r="E449" s="9"/>
    </row>
    <row r="450" spans="2:5" x14ac:dyDescent="0.25">
      <c r="B450" s="2"/>
      <c r="C450" s="2"/>
      <c r="D450" s="9"/>
      <c r="E450" s="9"/>
    </row>
    <row r="451" spans="2:5" x14ac:dyDescent="0.25">
      <c r="B451" s="2"/>
      <c r="C451" s="2"/>
      <c r="D451" s="9"/>
      <c r="E451" s="9"/>
    </row>
    <row r="452" spans="2:5" x14ac:dyDescent="0.25">
      <c r="B452" s="2"/>
      <c r="C452" s="2"/>
      <c r="D452" s="9"/>
      <c r="E452" s="9"/>
    </row>
    <row r="453" spans="2:5" x14ac:dyDescent="0.25">
      <c r="B453" s="2"/>
      <c r="C453" s="2"/>
      <c r="D453" s="9"/>
      <c r="E453" s="9"/>
    </row>
    <row r="454" spans="2:5" x14ac:dyDescent="0.25">
      <c r="B454" s="2"/>
      <c r="C454" s="2"/>
      <c r="D454" s="9"/>
      <c r="E454" s="9"/>
    </row>
    <row r="455" spans="2:5" x14ac:dyDescent="0.25">
      <c r="B455" s="2"/>
      <c r="C455" s="2"/>
      <c r="D455" s="9"/>
      <c r="E455" s="9"/>
    </row>
    <row r="456" spans="2:5" x14ac:dyDescent="0.25">
      <c r="B456" s="2">
        <v>45195</v>
      </c>
      <c r="C456" s="2"/>
      <c r="D456" s="9"/>
      <c r="E456" s="9"/>
    </row>
    <row r="457" spans="2:5" x14ac:dyDescent="0.25">
      <c r="B457" s="2"/>
      <c r="C457" s="2"/>
      <c r="D457" s="9"/>
      <c r="E457" s="9"/>
    </row>
    <row r="458" spans="2:5" x14ac:dyDescent="0.25">
      <c r="B458" s="2"/>
      <c r="C458" s="2"/>
      <c r="D458" s="9"/>
      <c r="E458" s="9"/>
    </row>
    <row r="459" spans="2:5" x14ac:dyDescent="0.25">
      <c r="B459" s="2"/>
      <c r="C459" s="2"/>
      <c r="D459" s="9"/>
      <c r="E459" s="9"/>
    </row>
    <row r="460" spans="2:5" x14ac:dyDescent="0.25">
      <c r="B460" s="2"/>
      <c r="C460" s="2"/>
      <c r="D460" s="9"/>
      <c r="E460" s="9"/>
    </row>
    <row r="461" spans="2:5" x14ac:dyDescent="0.25">
      <c r="B461" s="2"/>
      <c r="C461" s="2"/>
      <c r="D461" s="9"/>
      <c r="E461" s="9"/>
    </row>
    <row r="462" spans="2:5" x14ac:dyDescent="0.25">
      <c r="B462" s="2"/>
      <c r="C462" s="2"/>
    </row>
    <row r="463" spans="2:5" x14ac:dyDescent="0.25">
      <c r="B463" s="2"/>
      <c r="C463" s="2"/>
    </row>
    <row r="464" spans="2:5" x14ac:dyDescent="0.25">
      <c r="B464" s="2"/>
      <c r="C464" s="2"/>
    </row>
    <row r="465" spans="2:3" x14ac:dyDescent="0.25">
      <c r="B465" s="2"/>
      <c r="C465" s="2"/>
    </row>
    <row r="466" spans="2:3" x14ac:dyDescent="0.25">
      <c r="B466" s="2"/>
      <c r="C466" s="2"/>
    </row>
    <row r="467" spans="2:3" x14ac:dyDescent="0.25">
      <c r="B467" s="2"/>
      <c r="C467" s="2"/>
    </row>
    <row r="468" spans="2:3" x14ac:dyDescent="0.25">
      <c r="B468" s="2"/>
      <c r="C468" s="2"/>
    </row>
    <row r="469" spans="2:3" x14ac:dyDescent="0.25">
      <c r="B469" s="2"/>
      <c r="C469" s="2"/>
    </row>
    <row r="470" spans="2:3" x14ac:dyDescent="0.25">
      <c r="B470" s="2"/>
      <c r="C470" s="2"/>
    </row>
    <row r="471" spans="2:3" x14ac:dyDescent="0.25">
      <c r="B471" s="2"/>
      <c r="C471" s="2"/>
    </row>
    <row r="472" spans="2:3" x14ac:dyDescent="0.25">
      <c r="B472" s="2"/>
      <c r="C472" s="2"/>
    </row>
    <row r="473" spans="2:3" x14ac:dyDescent="0.25">
      <c r="B473" s="2"/>
      <c r="C473" s="2"/>
    </row>
    <row r="474" spans="2:3" x14ac:dyDescent="0.25">
      <c r="B474" s="2"/>
      <c r="C474" s="2"/>
    </row>
    <row r="475" spans="2:3" x14ac:dyDescent="0.25">
      <c r="B475" s="2"/>
      <c r="C475" s="2"/>
    </row>
    <row r="476" spans="2:3" x14ac:dyDescent="0.25">
      <c r="B476" s="2"/>
      <c r="C476" s="2"/>
    </row>
    <row r="477" spans="2:3" x14ac:dyDescent="0.25">
      <c r="B477" s="2"/>
      <c r="C477" s="2"/>
    </row>
    <row r="478" spans="2:3" x14ac:dyDescent="0.25">
      <c r="B478" s="2"/>
      <c r="C478" s="2"/>
    </row>
    <row r="479" spans="2:3" x14ac:dyDescent="0.25">
      <c r="B479" s="2"/>
      <c r="C479" s="2"/>
    </row>
    <row r="480" spans="2:3" x14ac:dyDescent="0.25">
      <c r="B480" s="2"/>
      <c r="C480" s="2"/>
    </row>
    <row r="481" spans="2:3" x14ac:dyDescent="0.25">
      <c r="B481" s="2"/>
      <c r="C481" s="2"/>
    </row>
    <row r="482" spans="2:3" x14ac:dyDescent="0.25">
      <c r="B482" s="2"/>
      <c r="C482" s="2"/>
    </row>
    <row r="483" spans="2:3" x14ac:dyDescent="0.25">
      <c r="B483" s="2"/>
      <c r="C483" s="2"/>
    </row>
    <row r="484" spans="2:3" x14ac:dyDescent="0.25">
      <c r="B484" s="2"/>
      <c r="C484" s="2"/>
    </row>
    <row r="485" spans="2:3" x14ac:dyDescent="0.25">
      <c r="B485" s="2"/>
      <c r="C485" s="2"/>
    </row>
    <row r="486" spans="2:3" x14ac:dyDescent="0.25">
      <c r="B486" s="2"/>
      <c r="C486" s="2"/>
    </row>
    <row r="487" spans="2:3" x14ac:dyDescent="0.25">
      <c r="B487" s="2"/>
      <c r="C487" s="2"/>
    </row>
    <row r="488" spans="2:3" x14ac:dyDescent="0.25">
      <c r="B488" s="2"/>
      <c r="C488" s="2"/>
    </row>
    <row r="489" spans="2:3" x14ac:dyDescent="0.25">
      <c r="B489" s="2"/>
      <c r="C489" s="2"/>
    </row>
    <row r="490" spans="2:3" x14ac:dyDescent="0.25">
      <c r="B490" s="2"/>
      <c r="C490" s="2"/>
    </row>
    <row r="491" spans="2:3" x14ac:dyDescent="0.25">
      <c r="B491" s="2"/>
      <c r="C491" s="2"/>
    </row>
    <row r="492" spans="2:3" x14ac:dyDescent="0.25">
      <c r="B492" s="2"/>
      <c r="C492" s="2"/>
    </row>
    <row r="493" spans="2:3" x14ac:dyDescent="0.25">
      <c r="B493" s="2"/>
      <c r="C493" s="2"/>
    </row>
    <row r="494" spans="2:3" x14ac:dyDescent="0.25">
      <c r="B494" s="2"/>
      <c r="C494" s="2"/>
    </row>
    <row r="495" spans="2:3" x14ac:dyDescent="0.25">
      <c r="B495" s="2"/>
      <c r="C495" s="2"/>
    </row>
    <row r="496" spans="2:3" x14ac:dyDescent="0.25">
      <c r="B496" s="2"/>
      <c r="C496" s="2"/>
    </row>
    <row r="497" spans="2:3" x14ac:dyDescent="0.25">
      <c r="B497" s="2"/>
      <c r="C497" s="2"/>
    </row>
    <row r="498" spans="2:3" x14ac:dyDescent="0.25">
      <c r="B498" s="2"/>
      <c r="C498" s="2"/>
    </row>
    <row r="499" spans="2:3" x14ac:dyDescent="0.25">
      <c r="B499" s="2"/>
      <c r="C499" s="2"/>
    </row>
    <row r="500" spans="2:3" x14ac:dyDescent="0.25">
      <c r="B500" s="2"/>
      <c r="C500" s="2"/>
    </row>
    <row r="501" spans="2:3" x14ac:dyDescent="0.25">
      <c r="B501" s="2"/>
      <c r="C501" s="2"/>
    </row>
    <row r="502" spans="2:3" x14ac:dyDescent="0.25">
      <c r="B502" s="2"/>
      <c r="C502" s="2"/>
    </row>
    <row r="503" spans="2:3" x14ac:dyDescent="0.25">
      <c r="B503" s="2"/>
      <c r="C503" s="2"/>
    </row>
    <row r="504" spans="2:3" x14ac:dyDescent="0.25">
      <c r="B504" s="2"/>
      <c r="C504" s="2"/>
    </row>
    <row r="505" spans="2:3" x14ac:dyDescent="0.25">
      <c r="B505" s="2"/>
      <c r="C505" s="2"/>
    </row>
    <row r="506" spans="2:3" x14ac:dyDescent="0.25">
      <c r="B506" s="2"/>
      <c r="C506" s="2"/>
    </row>
    <row r="507" spans="2:3" x14ac:dyDescent="0.25">
      <c r="B507" s="2"/>
      <c r="C507" s="2"/>
    </row>
    <row r="508" spans="2:3" x14ac:dyDescent="0.25">
      <c r="B508" s="2"/>
      <c r="C508" s="2"/>
    </row>
    <row r="509" spans="2:3" x14ac:dyDescent="0.25">
      <c r="B509" s="2"/>
      <c r="C509" s="2"/>
    </row>
    <row r="510" spans="2:3" x14ac:dyDescent="0.25">
      <c r="B510" s="2"/>
      <c r="C510" s="2"/>
    </row>
    <row r="511" spans="2:3" x14ac:dyDescent="0.25">
      <c r="B511" s="2"/>
      <c r="C511" s="2"/>
    </row>
    <row r="512" spans="2:3" x14ac:dyDescent="0.25">
      <c r="B512" s="2"/>
      <c r="C512" s="2"/>
    </row>
    <row r="513" spans="2:3" x14ac:dyDescent="0.25">
      <c r="B513" s="2"/>
      <c r="C513" s="2"/>
    </row>
    <row r="514" spans="2:3" x14ac:dyDescent="0.25">
      <c r="B514" s="2"/>
      <c r="C514" s="2"/>
    </row>
    <row r="515" spans="2:3" x14ac:dyDescent="0.25">
      <c r="B515" s="2"/>
      <c r="C515" s="2"/>
    </row>
    <row r="516" spans="2:3" x14ac:dyDescent="0.25">
      <c r="B516" s="2"/>
      <c r="C516" s="2"/>
    </row>
    <row r="517" spans="2:3" x14ac:dyDescent="0.25">
      <c r="B517" s="2"/>
      <c r="C517" s="2"/>
    </row>
    <row r="518" spans="2:3" x14ac:dyDescent="0.25">
      <c r="B518" s="2"/>
      <c r="C518" s="2"/>
    </row>
    <row r="519" spans="2:3" x14ac:dyDescent="0.25">
      <c r="B519" s="2"/>
      <c r="C519" s="2"/>
    </row>
    <row r="520" spans="2:3" x14ac:dyDescent="0.25">
      <c r="B520" s="2"/>
      <c r="C520" s="2"/>
    </row>
    <row r="521" spans="2:3" x14ac:dyDescent="0.25">
      <c r="B521" s="2"/>
      <c r="C521" s="2"/>
    </row>
    <row r="522" spans="2:3" x14ac:dyDescent="0.25">
      <c r="B522" s="2"/>
      <c r="C522" s="2"/>
    </row>
    <row r="523" spans="2:3" x14ac:dyDescent="0.25">
      <c r="B523" s="2"/>
      <c r="C523" s="2"/>
    </row>
    <row r="524" spans="2:3" x14ac:dyDescent="0.25">
      <c r="B524" s="2"/>
      <c r="C524" s="2"/>
    </row>
    <row r="525" spans="2:3" x14ac:dyDescent="0.25">
      <c r="B525" s="2"/>
      <c r="C525" s="2"/>
    </row>
    <row r="526" spans="2:3" x14ac:dyDescent="0.25">
      <c r="B526" s="2"/>
      <c r="C526" s="2"/>
    </row>
    <row r="527" spans="2:3" x14ac:dyDescent="0.25">
      <c r="B527" s="2"/>
      <c r="C527" s="2"/>
    </row>
    <row r="528" spans="2:3" x14ac:dyDescent="0.25">
      <c r="B528" s="2"/>
      <c r="C528" s="2"/>
    </row>
    <row r="529" spans="2:3" x14ac:dyDescent="0.25">
      <c r="B529" s="2"/>
      <c r="C529" s="2"/>
    </row>
    <row r="530" spans="2:3" x14ac:dyDescent="0.25">
      <c r="B530" s="2"/>
      <c r="C530" s="2"/>
    </row>
    <row r="531" spans="2:3" x14ac:dyDescent="0.25">
      <c r="B531" s="2"/>
      <c r="C531" s="2"/>
    </row>
    <row r="532" spans="2:3" x14ac:dyDescent="0.25">
      <c r="B532" s="2"/>
      <c r="C532" s="2"/>
    </row>
    <row r="533" spans="2:3" x14ac:dyDescent="0.25">
      <c r="B533" s="2"/>
      <c r="C533" s="2"/>
    </row>
    <row r="534" spans="2:3" x14ac:dyDescent="0.25">
      <c r="B534" s="2"/>
      <c r="C534" s="2"/>
    </row>
    <row r="535" spans="2:3" x14ac:dyDescent="0.25">
      <c r="B535" s="2"/>
      <c r="C535" s="2"/>
    </row>
    <row r="536" spans="2:3" x14ac:dyDescent="0.25">
      <c r="B536" s="2"/>
      <c r="C536" s="2"/>
    </row>
    <row r="537" spans="2:3" x14ac:dyDescent="0.25">
      <c r="B537" s="2"/>
      <c r="C537" s="2"/>
    </row>
    <row r="538" spans="2:3" x14ac:dyDescent="0.25">
      <c r="B538" s="2"/>
      <c r="C538" s="2"/>
    </row>
    <row r="539" spans="2:3" x14ac:dyDescent="0.25">
      <c r="B539" s="2"/>
      <c r="C539" s="2"/>
    </row>
    <row r="540" spans="2:3" x14ac:dyDescent="0.25">
      <c r="B540" s="2"/>
      <c r="C540" s="2"/>
    </row>
    <row r="541" spans="2:3" x14ac:dyDescent="0.25">
      <c r="B541" s="2"/>
      <c r="C541" s="2"/>
    </row>
    <row r="542" spans="2:3" x14ac:dyDescent="0.25">
      <c r="B542" s="2"/>
      <c r="C542" s="2"/>
    </row>
    <row r="543" spans="2:3" x14ac:dyDescent="0.25">
      <c r="B543" s="2"/>
      <c r="C543" s="2"/>
    </row>
    <row r="544" spans="2:3" x14ac:dyDescent="0.25">
      <c r="B544" s="2"/>
      <c r="C544" s="2"/>
    </row>
    <row r="545" spans="2:3" x14ac:dyDescent="0.25">
      <c r="B545" s="2"/>
      <c r="C545" s="2"/>
    </row>
    <row r="546" spans="2:3" x14ac:dyDescent="0.25">
      <c r="B546" s="2"/>
      <c r="C546" s="2"/>
    </row>
    <row r="547" spans="2:3" x14ac:dyDescent="0.25">
      <c r="B547" s="2"/>
      <c r="C547" s="2"/>
    </row>
    <row r="548" spans="2:3" x14ac:dyDescent="0.25">
      <c r="B548" s="2"/>
      <c r="C548" s="2"/>
    </row>
    <row r="549" spans="2:3" x14ac:dyDescent="0.25">
      <c r="B549" s="2"/>
      <c r="C549" s="2"/>
    </row>
    <row r="550" spans="2:3" x14ac:dyDescent="0.25">
      <c r="B550" s="2"/>
      <c r="C550" s="2"/>
    </row>
    <row r="551" spans="2:3" x14ac:dyDescent="0.25">
      <c r="B551" s="2"/>
      <c r="C551" s="2"/>
    </row>
    <row r="552" spans="2:3" x14ac:dyDescent="0.25">
      <c r="B552" s="2"/>
      <c r="C552" s="2"/>
    </row>
    <row r="553" spans="2:3" x14ac:dyDescent="0.25">
      <c r="B553" s="2"/>
      <c r="C553" s="2"/>
    </row>
    <row r="554" spans="2:3" x14ac:dyDescent="0.25">
      <c r="B554" s="2"/>
      <c r="C554" s="2"/>
    </row>
    <row r="555" spans="2:3" x14ac:dyDescent="0.25">
      <c r="B555" s="2"/>
      <c r="C555" s="2"/>
    </row>
    <row r="556" spans="2:3" x14ac:dyDescent="0.25">
      <c r="B556" s="2"/>
      <c r="C556" s="2"/>
    </row>
    <row r="557" spans="2:3" x14ac:dyDescent="0.25">
      <c r="B557" s="2"/>
      <c r="C557" s="2"/>
    </row>
    <row r="558" spans="2:3" x14ac:dyDescent="0.25">
      <c r="B558" s="2"/>
      <c r="C558" s="2"/>
    </row>
    <row r="559" spans="2:3" x14ac:dyDescent="0.25">
      <c r="B559" s="2"/>
      <c r="C559" s="2"/>
    </row>
    <row r="560" spans="2:3" x14ac:dyDescent="0.25">
      <c r="B560" s="2"/>
      <c r="C560" s="2"/>
    </row>
    <row r="561" spans="2:3" x14ac:dyDescent="0.25">
      <c r="B561" s="2"/>
      <c r="C561" s="2"/>
    </row>
    <row r="562" spans="2:3" x14ac:dyDescent="0.25">
      <c r="B562" s="2"/>
      <c r="C562" s="2"/>
    </row>
    <row r="563" spans="2:3" x14ac:dyDescent="0.25">
      <c r="B563" s="2"/>
      <c r="C563" s="2"/>
    </row>
    <row r="564" spans="2:3" x14ac:dyDescent="0.25">
      <c r="B564" s="2"/>
      <c r="C564" s="2"/>
    </row>
    <row r="565" spans="2:3" x14ac:dyDescent="0.25">
      <c r="B565" s="2"/>
      <c r="C565" s="2"/>
    </row>
    <row r="566" spans="2:3" x14ac:dyDescent="0.25">
      <c r="B566" s="2"/>
      <c r="C566" s="2"/>
    </row>
    <row r="567" spans="2:3" x14ac:dyDescent="0.25">
      <c r="B567" s="2"/>
      <c r="C567" s="2"/>
    </row>
    <row r="568" spans="2:3" x14ac:dyDescent="0.25">
      <c r="B568" s="2"/>
      <c r="C568" s="2"/>
    </row>
    <row r="569" spans="2:3" x14ac:dyDescent="0.25">
      <c r="B569" s="2"/>
      <c r="C569" s="2"/>
    </row>
    <row r="570" spans="2:3" x14ac:dyDescent="0.25">
      <c r="B570" s="2"/>
      <c r="C570" s="2"/>
    </row>
    <row r="571" spans="2:3" x14ac:dyDescent="0.25">
      <c r="B571" s="2"/>
      <c r="C571" s="2"/>
    </row>
    <row r="572" spans="2:3" x14ac:dyDescent="0.25">
      <c r="B572" s="2"/>
      <c r="C572" s="2"/>
    </row>
    <row r="573" spans="2:3" x14ac:dyDescent="0.25">
      <c r="B573" s="2"/>
      <c r="C573" s="2"/>
    </row>
    <row r="574" spans="2:3" x14ac:dyDescent="0.25">
      <c r="B574" s="2"/>
      <c r="C574" s="2"/>
    </row>
    <row r="575" spans="2:3" x14ac:dyDescent="0.25">
      <c r="B575" s="2"/>
      <c r="C575" s="2"/>
    </row>
    <row r="576" spans="2:3" x14ac:dyDescent="0.25">
      <c r="B576" s="2"/>
      <c r="C576" s="2"/>
    </row>
    <row r="577" spans="2:3" x14ac:dyDescent="0.25">
      <c r="B577" s="2"/>
      <c r="C577" s="2"/>
    </row>
    <row r="578" spans="2:3" x14ac:dyDescent="0.25">
      <c r="B578" s="2"/>
      <c r="C578" s="2"/>
    </row>
    <row r="579" spans="2:3" x14ac:dyDescent="0.25">
      <c r="B579" s="2"/>
      <c r="C579" s="2"/>
    </row>
    <row r="580" spans="2:3" x14ac:dyDescent="0.25">
      <c r="B580" s="2"/>
      <c r="C580" s="2"/>
    </row>
    <row r="581" spans="2:3" x14ac:dyDescent="0.25">
      <c r="B581" s="2"/>
      <c r="C581" s="2"/>
    </row>
    <row r="582" spans="2:3" x14ac:dyDescent="0.25">
      <c r="B582" s="2"/>
      <c r="C582" s="2"/>
    </row>
    <row r="583" spans="2:3" x14ac:dyDescent="0.25">
      <c r="B583" s="2"/>
      <c r="C583" s="2"/>
    </row>
    <row r="584" spans="2:3" x14ac:dyDescent="0.25">
      <c r="B584" s="2"/>
      <c r="C584" s="2"/>
    </row>
    <row r="585" spans="2:3" x14ac:dyDescent="0.25">
      <c r="B585" s="2"/>
      <c r="C585" s="2"/>
    </row>
    <row r="586" spans="2:3" x14ac:dyDescent="0.25">
      <c r="B586" s="2"/>
      <c r="C586" s="2"/>
    </row>
    <row r="587" spans="2:3" x14ac:dyDescent="0.25">
      <c r="B587" s="2"/>
      <c r="C587" s="2"/>
    </row>
    <row r="588" spans="2:3" x14ac:dyDescent="0.25">
      <c r="B588" s="2"/>
      <c r="C588" s="2"/>
    </row>
    <row r="589" spans="2:3" x14ac:dyDescent="0.25">
      <c r="B589" s="2"/>
      <c r="C589" s="2"/>
    </row>
    <row r="590" spans="2:3" x14ac:dyDescent="0.25">
      <c r="B590" s="2"/>
      <c r="C590" s="2"/>
    </row>
    <row r="591" spans="2:3" x14ac:dyDescent="0.25">
      <c r="B591" s="2"/>
      <c r="C591" s="2"/>
    </row>
    <row r="592" spans="2:3" x14ac:dyDescent="0.25">
      <c r="B592" s="2"/>
      <c r="C592" s="2"/>
    </row>
    <row r="593" spans="2:3" x14ac:dyDescent="0.25">
      <c r="B593" s="2"/>
      <c r="C593" s="2"/>
    </row>
    <row r="594" spans="2:3" x14ac:dyDescent="0.25">
      <c r="B594" s="2"/>
      <c r="C594" s="2"/>
    </row>
    <row r="595" spans="2:3" x14ac:dyDescent="0.25">
      <c r="B595" s="2"/>
      <c r="C595" s="2"/>
    </row>
    <row r="596" spans="2:3" x14ac:dyDescent="0.25">
      <c r="B596" s="2"/>
      <c r="C596" s="2"/>
    </row>
    <row r="597" spans="2:3" x14ac:dyDescent="0.25">
      <c r="B597" s="2"/>
      <c r="C597" s="2"/>
    </row>
    <row r="598" spans="2:3" x14ac:dyDescent="0.25">
      <c r="B598" s="2"/>
      <c r="C598" s="2"/>
    </row>
    <row r="599" spans="2:3" x14ac:dyDescent="0.25">
      <c r="B599" s="2"/>
      <c r="C599" s="2"/>
    </row>
    <row r="600" spans="2:3" x14ac:dyDescent="0.25">
      <c r="B600" s="2"/>
      <c r="C600" s="2"/>
    </row>
    <row r="601" spans="2:3" x14ac:dyDescent="0.25">
      <c r="B601" s="2"/>
      <c r="C601" s="2"/>
    </row>
    <row r="602" spans="2:3" x14ac:dyDescent="0.25">
      <c r="B602" s="2"/>
      <c r="C602" s="2"/>
    </row>
    <row r="603" spans="2:3" x14ac:dyDescent="0.25">
      <c r="B603" s="2"/>
      <c r="C603" s="2"/>
    </row>
    <row r="604" spans="2:3" x14ac:dyDescent="0.25">
      <c r="B604" s="2"/>
      <c r="C604" s="2"/>
    </row>
    <row r="605" spans="2:3" x14ac:dyDescent="0.25">
      <c r="B605" s="2"/>
      <c r="C605" s="2"/>
    </row>
    <row r="606" spans="2:3" x14ac:dyDescent="0.25">
      <c r="B606" s="2"/>
      <c r="C606" s="2"/>
    </row>
    <row r="607" spans="2:3" x14ac:dyDescent="0.25">
      <c r="B607" s="2"/>
      <c r="C607" s="2"/>
    </row>
    <row r="608" spans="2:3" x14ac:dyDescent="0.25">
      <c r="B608" s="2"/>
      <c r="C608" s="2"/>
    </row>
    <row r="609" spans="2:3" x14ac:dyDescent="0.25">
      <c r="B609" s="2"/>
      <c r="C609" s="2"/>
    </row>
    <row r="610" spans="2:3" x14ac:dyDescent="0.25">
      <c r="B610" s="2"/>
      <c r="C610" s="2"/>
    </row>
    <row r="611" spans="2:3" x14ac:dyDescent="0.25">
      <c r="B611" s="2"/>
      <c r="C611" s="2"/>
    </row>
    <row r="612" spans="2:3" x14ac:dyDescent="0.25">
      <c r="B612" s="2"/>
      <c r="C612" s="2"/>
    </row>
    <row r="613" spans="2:3" x14ac:dyDescent="0.25">
      <c r="B613" s="2"/>
      <c r="C613" s="2"/>
    </row>
    <row r="614" spans="2:3" x14ac:dyDescent="0.25">
      <c r="B614" s="2"/>
      <c r="C614" s="2"/>
    </row>
    <row r="615" spans="2:3" x14ac:dyDescent="0.25">
      <c r="B615" s="2"/>
      <c r="C615" s="2"/>
    </row>
    <row r="616" spans="2:3" x14ac:dyDescent="0.25">
      <c r="B616" s="2"/>
      <c r="C616" s="2"/>
    </row>
    <row r="617" spans="2:3" x14ac:dyDescent="0.25">
      <c r="B617" s="2"/>
      <c r="C617" s="2"/>
    </row>
    <row r="618" spans="2:3" x14ac:dyDescent="0.25">
      <c r="B618" s="2"/>
      <c r="C618" s="2"/>
    </row>
    <row r="619" spans="2:3" x14ac:dyDescent="0.25">
      <c r="B619" s="2"/>
      <c r="C619" s="2"/>
    </row>
    <row r="620" spans="2:3" x14ac:dyDescent="0.25">
      <c r="B620" s="2"/>
      <c r="C620" s="2"/>
    </row>
    <row r="621" spans="2:3" x14ac:dyDescent="0.25">
      <c r="B621" s="2"/>
      <c r="C621" s="2"/>
    </row>
    <row r="622" spans="2:3" x14ac:dyDescent="0.25">
      <c r="B622" s="2"/>
      <c r="C622" s="2"/>
    </row>
    <row r="623" spans="2:3" x14ac:dyDescent="0.25">
      <c r="B623" s="2"/>
      <c r="C623" s="2"/>
    </row>
    <row r="624" spans="2:3" x14ac:dyDescent="0.25">
      <c r="B624" s="2"/>
      <c r="C624" s="2"/>
    </row>
    <row r="625" spans="2:3" x14ac:dyDescent="0.25">
      <c r="B625" s="2"/>
      <c r="C625" s="2"/>
    </row>
    <row r="626" spans="2:3" x14ac:dyDescent="0.25">
      <c r="B626" s="2"/>
      <c r="C626" s="2"/>
    </row>
    <row r="627" spans="2:3" x14ac:dyDescent="0.25">
      <c r="B627" s="2"/>
      <c r="C627" s="2"/>
    </row>
    <row r="628" spans="2:3" x14ac:dyDescent="0.25">
      <c r="B628" s="2"/>
      <c r="C628" s="2"/>
    </row>
    <row r="629" spans="2:3" x14ac:dyDescent="0.25">
      <c r="B629" s="2"/>
      <c r="C629" s="2"/>
    </row>
    <row r="630" spans="2:3" x14ac:dyDescent="0.25">
      <c r="B630" s="2"/>
      <c r="C630" s="2"/>
    </row>
    <row r="631" spans="2:3" x14ac:dyDescent="0.25">
      <c r="B631" s="2"/>
      <c r="C631" s="2"/>
    </row>
    <row r="632" spans="2:3" x14ac:dyDescent="0.25">
      <c r="B632" s="2"/>
      <c r="C632" s="2"/>
    </row>
    <row r="633" spans="2:3" x14ac:dyDescent="0.25">
      <c r="B633" s="2"/>
      <c r="C633" s="2"/>
    </row>
    <row r="634" spans="2:3" x14ac:dyDescent="0.25">
      <c r="B634" s="2"/>
      <c r="C634" s="2"/>
    </row>
    <row r="635" spans="2:3" x14ac:dyDescent="0.25">
      <c r="B635" s="2"/>
      <c r="C635" s="2"/>
    </row>
    <row r="636" spans="2:3" x14ac:dyDescent="0.25">
      <c r="B636" s="2"/>
      <c r="C636" s="2"/>
    </row>
    <row r="637" spans="2:3" x14ac:dyDescent="0.25">
      <c r="B637" s="2"/>
      <c r="C637" s="2"/>
    </row>
    <row r="638" spans="2:3" x14ac:dyDescent="0.25">
      <c r="B638" s="2"/>
      <c r="C638" s="2"/>
    </row>
    <row r="639" spans="2:3" x14ac:dyDescent="0.25">
      <c r="B639" s="2"/>
      <c r="C639" s="2"/>
    </row>
    <row r="640" spans="2:3" x14ac:dyDescent="0.25">
      <c r="B640" s="2"/>
      <c r="C640" s="2"/>
    </row>
    <row r="641" spans="2:3" x14ac:dyDescent="0.25">
      <c r="B641" s="2"/>
      <c r="C641" s="2"/>
    </row>
    <row r="642" spans="2:3" x14ac:dyDescent="0.25">
      <c r="B642" s="2"/>
      <c r="C642" s="2"/>
    </row>
    <row r="643" spans="2:3" x14ac:dyDescent="0.25">
      <c r="B643" s="2"/>
      <c r="C643" s="2"/>
    </row>
    <row r="644" spans="2:3" x14ac:dyDescent="0.25">
      <c r="B644" s="2"/>
      <c r="C644" s="2"/>
    </row>
    <row r="645" spans="2:3" x14ac:dyDescent="0.25">
      <c r="B645" s="2"/>
      <c r="C645" s="2"/>
    </row>
    <row r="646" spans="2:3" x14ac:dyDescent="0.25">
      <c r="B646" s="2"/>
      <c r="C646" s="2"/>
    </row>
    <row r="647" spans="2:3" x14ac:dyDescent="0.25">
      <c r="B647" s="2"/>
      <c r="C647" s="2"/>
    </row>
    <row r="648" spans="2:3" x14ac:dyDescent="0.25">
      <c r="B648" s="2"/>
      <c r="C648" s="2"/>
    </row>
    <row r="649" spans="2:3" x14ac:dyDescent="0.25">
      <c r="B649" s="2"/>
      <c r="C649" s="2"/>
    </row>
    <row r="650" spans="2:3" x14ac:dyDescent="0.25">
      <c r="B650" s="2"/>
      <c r="C650" s="2"/>
    </row>
    <row r="651" spans="2:3" x14ac:dyDescent="0.25">
      <c r="B651" s="2"/>
      <c r="C651" s="2"/>
    </row>
    <row r="652" spans="2:3" x14ac:dyDescent="0.25">
      <c r="B652" s="2"/>
      <c r="C652" s="2"/>
    </row>
    <row r="653" spans="2:3" x14ac:dyDescent="0.25">
      <c r="B653" s="2"/>
      <c r="C653" s="2"/>
    </row>
    <row r="654" spans="2:3" x14ac:dyDescent="0.25">
      <c r="B654" s="2"/>
      <c r="C654" s="2"/>
    </row>
    <row r="655" spans="2:3" x14ac:dyDescent="0.25">
      <c r="B655" s="2"/>
      <c r="C655" s="2"/>
    </row>
    <row r="656" spans="2:3" x14ac:dyDescent="0.25">
      <c r="B656" s="2"/>
      <c r="C656" s="2"/>
    </row>
    <row r="657" spans="2:3" x14ac:dyDescent="0.25">
      <c r="B657" s="2"/>
      <c r="C657" s="2"/>
    </row>
    <row r="658" spans="2:3" x14ac:dyDescent="0.25">
      <c r="B658" s="2"/>
      <c r="C658" s="2"/>
    </row>
    <row r="659" spans="2:3" x14ac:dyDescent="0.25">
      <c r="B659" s="2"/>
      <c r="C659" s="2"/>
    </row>
    <row r="660" spans="2:3" x14ac:dyDescent="0.25">
      <c r="B660" s="2"/>
      <c r="C660" s="2"/>
    </row>
    <row r="661" spans="2:3" x14ac:dyDescent="0.25">
      <c r="B661" s="2"/>
      <c r="C661" s="2"/>
    </row>
    <row r="662" spans="2:3" x14ac:dyDescent="0.25">
      <c r="B662" s="2"/>
      <c r="C662" s="2"/>
    </row>
    <row r="663" spans="2:3" x14ac:dyDescent="0.25">
      <c r="B663" s="2"/>
      <c r="C663" s="2"/>
    </row>
    <row r="664" spans="2:3" x14ac:dyDescent="0.25">
      <c r="B664" s="2"/>
      <c r="C664" s="2"/>
    </row>
    <row r="665" spans="2:3" x14ac:dyDescent="0.25">
      <c r="B665" s="2"/>
      <c r="C665" s="2"/>
    </row>
    <row r="666" spans="2:3" x14ac:dyDescent="0.25">
      <c r="B666" s="2"/>
      <c r="C666" s="2"/>
    </row>
    <row r="667" spans="2:3" x14ac:dyDescent="0.25">
      <c r="B667" s="2"/>
      <c r="C667" s="2"/>
    </row>
    <row r="668" spans="2:3" x14ac:dyDescent="0.25">
      <c r="B668" s="2"/>
      <c r="C668" s="2"/>
    </row>
    <row r="669" spans="2:3" x14ac:dyDescent="0.25">
      <c r="B669" s="2"/>
      <c r="C669" s="2"/>
    </row>
    <row r="670" spans="2:3" x14ac:dyDescent="0.25">
      <c r="B670" s="2"/>
      <c r="C670" s="2"/>
    </row>
    <row r="671" spans="2:3" x14ac:dyDescent="0.25">
      <c r="B671" s="2"/>
      <c r="C671" s="2"/>
    </row>
    <row r="672" spans="2:3" x14ac:dyDescent="0.25">
      <c r="B672" s="2"/>
      <c r="C672" s="2"/>
    </row>
    <row r="673" spans="2:3" x14ac:dyDescent="0.25">
      <c r="B673" s="2"/>
      <c r="C673" s="2"/>
    </row>
    <row r="674" spans="2:3" x14ac:dyDescent="0.25">
      <c r="B674" s="2"/>
      <c r="C674" s="2"/>
    </row>
    <row r="675" spans="2:3" x14ac:dyDescent="0.25">
      <c r="B675" s="2"/>
      <c r="C675" s="2"/>
    </row>
    <row r="676" spans="2:3" x14ac:dyDescent="0.25">
      <c r="B676" s="2"/>
      <c r="C676" s="2"/>
    </row>
    <row r="677" spans="2:3" x14ac:dyDescent="0.25">
      <c r="B677" s="2"/>
      <c r="C677" s="2"/>
    </row>
    <row r="678" spans="2:3" x14ac:dyDescent="0.25">
      <c r="B678" s="2"/>
      <c r="C678" s="2"/>
    </row>
    <row r="679" spans="2:3" x14ac:dyDescent="0.25">
      <c r="B679" s="2"/>
      <c r="C679" s="2"/>
    </row>
    <row r="680" spans="2:3" x14ac:dyDescent="0.25">
      <c r="B680" s="2"/>
      <c r="C680" s="2"/>
    </row>
    <row r="681" spans="2:3" x14ac:dyDescent="0.25">
      <c r="B681" s="2"/>
      <c r="C681" s="2"/>
    </row>
    <row r="682" spans="2:3" x14ac:dyDescent="0.25">
      <c r="B682" s="2"/>
      <c r="C682" s="2"/>
    </row>
    <row r="683" spans="2:3" x14ac:dyDescent="0.25">
      <c r="B683" s="2"/>
      <c r="C683" s="2"/>
    </row>
    <row r="684" spans="2:3" x14ac:dyDescent="0.25">
      <c r="B684" s="2"/>
      <c r="C684" s="2"/>
    </row>
    <row r="685" spans="2:3" x14ac:dyDescent="0.25">
      <c r="B685" s="2"/>
      <c r="C685" s="2"/>
    </row>
    <row r="686" spans="2:3" x14ac:dyDescent="0.25">
      <c r="B686" s="2"/>
      <c r="C686" s="2"/>
    </row>
    <row r="687" spans="2:3" x14ac:dyDescent="0.25">
      <c r="B687" s="2"/>
      <c r="C687" s="2"/>
    </row>
    <row r="688" spans="2:3" x14ac:dyDescent="0.25">
      <c r="B688" s="2"/>
      <c r="C688" s="2"/>
    </row>
    <row r="689" spans="2:3" x14ac:dyDescent="0.25">
      <c r="B689" s="2"/>
      <c r="C689" s="2"/>
    </row>
    <row r="690" spans="2:3" x14ac:dyDescent="0.25">
      <c r="B690" s="2"/>
      <c r="C690" s="2"/>
    </row>
    <row r="691" spans="2:3" x14ac:dyDescent="0.25">
      <c r="B691" s="2"/>
      <c r="C691" s="2"/>
    </row>
    <row r="692" spans="2:3" x14ac:dyDescent="0.25">
      <c r="B692" s="2"/>
      <c r="C692" s="2"/>
    </row>
    <row r="693" spans="2:3" x14ac:dyDescent="0.25">
      <c r="B693" s="2"/>
      <c r="C693" s="2"/>
    </row>
    <row r="694" spans="2:3" x14ac:dyDescent="0.25">
      <c r="B694" s="2"/>
      <c r="C694" s="2"/>
    </row>
    <row r="695" spans="2:3" x14ac:dyDescent="0.25">
      <c r="B695" s="2"/>
      <c r="C695" s="2"/>
    </row>
    <row r="696" spans="2:3" x14ac:dyDescent="0.25">
      <c r="B696" s="2"/>
      <c r="C696" s="2"/>
    </row>
    <row r="697" spans="2:3" x14ac:dyDescent="0.25">
      <c r="B697" s="2"/>
      <c r="C697" s="2"/>
    </row>
    <row r="698" spans="2:3" x14ac:dyDescent="0.25">
      <c r="B698" s="2"/>
      <c r="C698" s="2"/>
    </row>
    <row r="699" spans="2:3" x14ac:dyDescent="0.25">
      <c r="B699" s="2"/>
      <c r="C699" s="2"/>
    </row>
    <row r="700" spans="2:3" x14ac:dyDescent="0.25">
      <c r="B700" s="2"/>
      <c r="C700" s="2"/>
    </row>
    <row r="701" spans="2:3" x14ac:dyDescent="0.25">
      <c r="B701" s="2"/>
      <c r="C701" s="2"/>
    </row>
    <row r="702" spans="2:3" x14ac:dyDescent="0.25">
      <c r="B702" s="2"/>
      <c r="C702" s="2"/>
    </row>
    <row r="703" spans="2:3" x14ac:dyDescent="0.25">
      <c r="B703" s="2"/>
      <c r="C703" s="2"/>
    </row>
    <row r="704" spans="2:3" x14ac:dyDescent="0.25">
      <c r="B704" s="2"/>
      <c r="C704" s="2"/>
    </row>
    <row r="705" spans="2:3" x14ac:dyDescent="0.25">
      <c r="B705" s="2"/>
      <c r="C705" s="2"/>
    </row>
    <row r="706" spans="2:3" x14ac:dyDescent="0.25">
      <c r="B706" s="2"/>
      <c r="C706" s="2"/>
    </row>
    <row r="707" spans="2:3" x14ac:dyDescent="0.25">
      <c r="B707" s="2"/>
      <c r="C707" s="2"/>
    </row>
    <row r="708" spans="2:3" x14ac:dyDescent="0.25">
      <c r="B708" s="2"/>
      <c r="C708" s="2"/>
    </row>
    <row r="709" spans="2:3" x14ac:dyDescent="0.25">
      <c r="B709" s="2"/>
      <c r="C709" s="2"/>
    </row>
    <row r="710" spans="2:3" x14ac:dyDescent="0.25">
      <c r="B710" s="2"/>
      <c r="C710" s="2"/>
    </row>
    <row r="711" spans="2:3" x14ac:dyDescent="0.25">
      <c r="B711" s="2"/>
      <c r="C711" s="2"/>
    </row>
    <row r="712" spans="2:3" x14ac:dyDescent="0.25">
      <c r="B712" s="2"/>
      <c r="C712" s="2"/>
    </row>
    <row r="713" spans="2:3" x14ac:dyDescent="0.25">
      <c r="B713" s="2"/>
      <c r="C713" s="2"/>
    </row>
    <row r="714" spans="2:3" x14ac:dyDescent="0.25">
      <c r="B714" s="2"/>
      <c r="C714" s="2"/>
    </row>
    <row r="715" spans="2:3" x14ac:dyDescent="0.25">
      <c r="B715" s="2"/>
      <c r="C715" s="2"/>
    </row>
    <row r="716" spans="2:3" x14ac:dyDescent="0.25">
      <c r="B716" s="2"/>
      <c r="C716" s="2"/>
    </row>
    <row r="717" spans="2:3" x14ac:dyDescent="0.25">
      <c r="B717" s="2"/>
      <c r="C717" s="2"/>
    </row>
    <row r="718" spans="2:3" x14ac:dyDescent="0.25">
      <c r="B718" s="2"/>
      <c r="C718" s="2"/>
    </row>
    <row r="719" spans="2:3" x14ac:dyDescent="0.25">
      <c r="B719" s="2"/>
      <c r="C719" s="2"/>
    </row>
    <row r="720" spans="2:3" x14ac:dyDescent="0.25">
      <c r="B720" s="2"/>
      <c r="C720" s="2"/>
    </row>
    <row r="721" spans="2:3" x14ac:dyDescent="0.25">
      <c r="B721" s="2"/>
      <c r="C721" s="2"/>
    </row>
    <row r="722" spans="2:3" x14ac:dyDescent="0.25">
      <c r="B722" s="2"/>
      <c r="C722" s="2"/>
    </row>
    <row r="723" spans="2:3" x14ac:dyDescent="0.25">
      <c r="B723" s="2"/>
      <c r="C723" s="2"/>
    </row>
    <row r="724" spans="2:3" x14ac:dyDescent="0.25">
      <c r="B724" s="2"/>
      <c r="C724" s="2"/>
    </row>
    <row r="725" spans="2:3" x14ac:dyDescent="0.25">
      <c r="B725" s="2"/>
      <c r="C725" s="2"/>
    </row>
    <row r="726" spans="2:3" x14ac:dyDescent="0.25">
      <c r="B726" s="2"/>
      <c r="C726" s="2"/>
    </row>
    <row r="727" spans="2:3" x14ac:dyDescent="0.25">
      <c r="B727" s="2"/>
      <c r="C727" s="2"/>
    </row>
    <row r="728" spans="2:3" x14ac:dyDescent="0.25">
      <c r="B728" s="2"/>
      <c r="C728" s="2"/>
    </row>
    <row r="729" spans="2:3" x14ac:dyDescent="0.25">
      <c r="B729" s="2"/>
      <c r="C729" s="2"/>
    </row>
    <row r="730" spans="2:3" x14ac:dyDescent="0.25">
      <c r="B730" s="2"/>
      <c r="C730" s="2"/>
    </row>
    <row r="731" spans="2:3" x14ac:dyDescent="0.25">
      <c r="B731" s="2"/>
      <c r="C731" s="2"/>
    </row>
    <row r="732" spans="2:3" x14ac:dyDescent="0.25">
      <c r="B732" s="2"/>
      <c r="C732" s="2"/>
    </row>
    <row r="733" spans="2:3" x14ac:dyDescent="0.25">
      <c r="B733" s="2"/>
      <c r="C733" s="2"/>
    </row>
    <row r="734" spans="2:3" x14ac:dyDescent="0.25">
      <c r="B734" s="2"/>
      <c r="C734" s="2"/>
    </row>
    <row r="735" spans="2:3" x14ac:dyDescent="0.25">
      <c r="B735" s="2"/>
      <c r="C735" s="2"/>
    </row>
    <row r="736" spans="2:3" x14ac:dyDescent="0.25">
      <c r="B736" s="2"/>
      <c r="C736" s="2"/>
    </row>
    <row r="737" spans="2:3" x14ac:dyDescent="0.25">
      <c r="B737" s="2"/>
      <c r="C737" s="2"/>
    </row>
    <row r="738" spans="2:3" x14ac:dyDescent="0.25">
      <c r="B738" s="2"/>
      <c r="C738" s="2"/>
    </row>
    <row r="739" spans="2:3" x14ac:dyDescent="0.25">
      <c r="B739" s="2"/>
      <c r="C739" s="2"/>
    </row>
    <row r="740" spans="2:3" x14ac:dyDescent="0.25">
      <c r="B740" s="2"/>
      <c r="C740" s="2"/>
    </row>
    <row r="741" spans="2:3" x14ac:dyDescent="0.25">
      <c r="B741" s="2"/>
      <c r="C741" s="2"/>
    </row>
    <row r="742" spans="2:3" x14ac:dyDescent="0.25">
      <c r="B742" s="2"/>
      <c r="C742" s="2"/>
    </row>
    <row r="743" spans="2:3" x14ac:dyDescent="0.25">
      <c r="B743" s="2"/>
      <c r="C743" s="2"/>
    </row>
    <row r="744" spans="2:3" x14ac:dyDescent="0.25">
      <c r="B744" s="2"/>
      <c r="C744" s="2"/>
    </row>
    <row r="745" spans="2:3" x14ac:dyDescent="0.25">
      <c r="B745" s="2"/>
      <c r="C745" s="2"/>
    </row>
    <row r="746" spans="2:3" x14ac:dyDescent="0.25">
      <c r="B746" s="2"/>
      <c r="C746" s="2"/>
    </row>
    <row r="747" spans="2:3" x14ac:dyDescent="0.25">
      <c r="B747" s="2"/>
      <c r="C747" s="2"/>
    </row>
    <row r="748" spans="2:3" x14ac:dyDescent="0.25">
      <c r="B748" s="2"/>
      <c r="C748" s="2"/>
    </row>
    <row r="749" spans="2:3" x14ac:dyDescent="0.25">
      <c r="B749" s="2"/>
      <c r="C749" s="2"/>
    </row>
    <row r="750" spans="2:3" x14ac:dyDescent="0.25">
      <c r="B750" s="2"/>
      <c r="C750" s="2"/>
    </row>
    <row r="751" spans="2:3" x14ac:dyDescent="0.25">
      <c r="B751" s="2"/>
      <c r="C751" s="2"/>
    </row>
    <row r="752" spans="2:3" x14ac:dyDescent="0.25">
      <c r="B752" s="2"/>
      <c r="C752" s="2"/>
    </row>
    <row r="753" spans="2:3" x14ac:dyDescent="0.25">
      <c r="B753" s="2"/>
      <c r="C753" s="2"/>
    </row>
    <row r="754" spans="2:3" x14ac:dyDescent="0.25">
      <c r="B754" s="2"/>
      <c r="C754" s="2"/>
    </row>
    <row r="755" spans="2:3" x14ac:dyDescent="0.25">
      <c r="B755" s="2"/>
      <c r="C755" s="2"/>
    </row>
    <row r="756" spans="2:3" x14ac:dyDescent="0.25">
      <c r="B756" s="2"/>
      <c r="C756" s="2"/>
    </row>
    <row r="757" spans="2:3" x14ac:dyDescent="0.25">
      <c r="B757" s="2"/>
      <c r="C757" s="2"/>
    </row>
    <row r="758" spans="2:3" x14ac:dyDescent="0.25">
      <c r="B758" s="2"/>
      <c r="C758" s="2"/>
    </row>
    <row r="759" spans="2:3" x14ac:dyDescent="0.25">
      <c r="B759" s="2"/>
      <c r="C759" s="2"/>
    </row>
    <row r="760" spans="2:3" x14ac:dyDescent="0.25">
      <c r="B760" s="2"/>
      <c r="C760" s="2"/>
    </row>
    <row r="761" spans="2:3" x14ac:dyDescent="0.25">
      <c r="B761" s="2"/>
      <c r="C761" s="2"/>
    </row>
    <row r="762" spans="2:3" x14ac:dyDescent="0.25">
      <c r="B762" s="2"/>
      <c r="C762" s="2"/>
    </row>
    <row r="763" spans="2:3" x14ac:dyDescent="0.25">
      <c r="B763" s="2"/>
      <c r="C763" s="2"/>
    </row>
    <row r="764" spans="2:3" x14ac:dyDescent="0.25">
      <c r="B764" s="2"/>
      <c r="C764" s="2"/>
    </row>
    <row r="765" spans="2:3" x14ac:dyDescent="0.25">
      <c r="B765" s="2"/>
      <c r="C765" s="2"/>
    </row>
    <row r="766" spans="2:3" x14ac:dyDescent="0.25">
      <c r="B766" s="2"/>
      <c r="C766" s="2"/>
    </row>
    <row r="767" spans="2:3" x14ac:dyDescent="0.25">
      <c r="B767" s="2"/>
      <c r="C767" s="2"/>
    </row>
    <row r="768" spans="2:3" x14ac:dyDescent="0.25">
      <c r="B768" s="2"/>
      <c r="C768" s="2"/>
    </row>
    <row r="769" spans="2:3" x14ac:dyDescent="0.25">
      <c r="B769" s="2"/>
      <c r="C769" s="2"/>
    </row>
    <row r="770" spans="2:3" x14ac:dyDescent="0.25">
      <c r="B770" s="2"/>
      <c r="C770" s="2"/>
    </row>
    <row r="771" spans="2:3" x14ac:dyDescent="0.25">
      <c r="B771" s="2"/>
      <c r="C771" s="2"/>
    </row>
    <row r="772" spans="2:3" x14ac:dyDescent="0.25">
      <c r="B772" s="2"/>
      <c r="C772" s="2"/>
    </row>
    <row r="773" spans="2:3" x14ac:dyDescent="0.25">
      <c r="B773" s="2"/>
      <c r="C773" s="2"/>
    </row>
    <row r="774" spans="2:3" x14ac:dyDescent="0.25">
      <c r="B774" s="2"/>
      <c r="C774" s="2"/>
    </row>
    <row r="775" spans="2:3" x14ac:dyDescent="0.25">
      <c r="B775" s="2"/>
      <c r="C775" s="2"/>
    </row>
    <row r="776" spans="2:3" x14ac:dyDescent="0.25">
      <c r="B776" s="2"/>
      <c r="C776" s="2"/>
    </row>
    <row r="777" spans="2:3" x14ac:dyDescent="0.25">
      <c r="B777" s="2"/>
      <c r="C777" s="2"/>
    </row>
    <row r="778" spans="2:3" x14ac:dyDescent="0.25">
      <c r="B778" s="2"/>
      <c r="C778" s="2"/>
    </row>
    <row r="779" spans="2:3" x14ac:dyDescent="0.25">
      <c r="B779" s="2"/>
      <c r="C779" s="2"/>
    </row>
    <row r="780" spans="2:3" x14ac:dyDescent="0.25">
      <c r="B780" s="2"/>
      <c r="C780" s="2"/>
    </row>
    <row r="781" spans="2:3" x14ac:dyDescent="0.25">
      <c r="B781" s="2"/>
      <c r="C781" s="2"/>
    </row>
    <row r="782" spans="2:3" x14ac:dyDescent="0.25">
      <c r="B782" s="2"/>
      <c r="C782" s="2"/>
    </row>
    <row r="783" spans="2:3" x14ac:dyDescent="0.25">
      <c r="B783" s="2"/>
      <c r="C783" s="2"/>
    </row>
    <row r="784" spans="2:3" x14ac:dyDescent="0.25">
      <c r="B784" s="2"/>
      <c r="C784" s="2"/>
    </row>
    <row r="785" spans="2:3" x14ac:dyDescent="0.25">
      <c r="B785" s="2"/>
      <c r="C785" s="2"/>
    </row>
    <row r="786" spans="2:3" x14ac:dyDescent="0.25">
      <c r="B786" s="2"/>
      <c r="C786" s="2"/>
    </row>
    <row r="787" spans="2:3" x14ac:dyDescent="0.25">
      <c r="B787" s="2"/>
      <c r="C787" s="2"/>
    </row>
    <row r="788" spans="2:3" x14ac:dyDescent="0.25">
      <c r="B788" s="2"/>
      <c r="C788" s="2"/>
    </row>
    <row r="789" spans="2:3" x14ac:dyDescent="0.25">
      <c r="B789" s="2"/>
      <c r="C789" s="2"/>
    </row>
    <row r="790" spans="2:3" x14ac:dyDescent="0.25">
      <c r="B790" s="2"/>
      <c r="C790" s="2"/>
    </row>
    <row r="791" spans="2:3" x14ac:dyDescent="0.25">
      <c r="B791" s="2"/>
      <c r="C791" s="2"/>
    </row>
    <row r="792" spans="2:3" x14ac:dyDescent="0.25">
      <c r="B792" s="2"/>
      <c r="C792" s="2"/>
    </row>
    <row r="793" spans="2:3" x14ac:dyDescent="0.25">
      <c r="B793" s="2"/>
      <c r="C793" s="2"/>
    </row>
    <row r="794" spans="2:3" x14ac:dyDescent="0.25">
      <c r="B794" s="2"/>
      <c r="C794" s="2"/>
    </row>
    <row r="795" spans="2:3" x14ac:dyDescent="0.25">
      <c r="B795" s="2"/>
      <c r="C795" s="2"/>
    </row>
    <row r="796" spans="2:3" x14ac:dyDescent="0.25">
      <c r="B796" s="2"/>
      <c r="C796" s="2"/>
    </row>
    <row r="797" spans="2:3" x14ac:dyDescent="0.25">
      <c r="B797" s="2"/>
      <c r="C797" s="2"/>
    </row>
    <row r="798" spans="2:3" x14ac:dyDescent="0.25">
      <c r="B798" s="2"/>
      <c r="C798" s="2"/>
    </row>
    <row r="799" spans="2:3" x14ac:dyDescent="0.25">
      <c r="B799" s="2"/>
      <c r="C799" s="2"/>
    </row>
    <row r="800" spans="2:3" x14ac:dyDescent="0.25">
      <c r="B800" s="2"/>
      <c r="C800" s="2"/>
    </row>
    <row r="801" spans="2:3" x14ac:dyDescent="0.25">
      <c r="B801" s="2"/>
      <c r="C801" s="2"/>
    </row>
    <row r="802" spans="2:3" x14ac:dyDescent="0.25">
      <c r="B802" s="2"/>
      <c r="C802" s="2"/>
    </row>
    <row r="803" spans="2:3" x14ac:dyDescent="0.25">
      <c r="B803" s="2"/>
      <c r="C803" s="2"/>
    </row>
    <row r="804" spans="2:3" x14ac:dyDescent="0.25">
      <c r="B804" s="2"/>
      <c r="C804" s="2"/>
    </row>
    <row r="805" spans="2:3" x14ac:dyDescent="0.25">
      <c r="B805" s="2"/>
      <c r="C805" s="2"/>
    </row>
    <row r="806" spans="2:3" x14ac:dyDescent="0.25">
      <c r="B806" s="2"/>
      <c r="C806" s="2"/>
    </row>
    <row r="807" spans="2:3" x14ac:dyDescent="0.25">
      <c r="B807" s="2"/>
      <c r="C807" s="2"/>
    </row>
    <row r="808" spans="2:3" x14ac:dyDescent="0.25">
      <c r="B808" s="2"/>
      <c r="C808" s="2"/>
    </row>
    <row r="809" spans="2:3" x14ac:dyDescent="0.25">
      <c r="B809" s="2"/>
      <c r="C809" s="2"/>
    </row>
    <row r="810" spans="2:3" x14ac:dyDescent="0.25">
      <c r="B810" s="2"/>
      <c r="C810" s="2"/>
    </row>
    <row r="811" spans="2:3" x14ac:dyDescent="0.25">
      <c r="B811" s="2"/>
      <c r="C811" s="2"/>
    </row>
    <row r="812" spans="2:3" x14ac:dyDescent="0.25">
      <c r="B812" s="2"/>
      <c r="C812" s="2"/>
    </row>
    <row r="813" spans="2:3" x14ac:dyDescent="0.25">
      <c r="B813" s="2"/>
      <c r="C813" s="2"/>
    </row>
    <row r="814" spans="2:3" x14ac:dyDescent="0.25">
      <c r="B814" s="2"/>
      <c r="C814" s="2"/>
    </row>
    <row r="815" spans="2:3" x14ac:dyDescent="0.25">
      <c r="B815" s="2"/>
      <c r="C815" s="2"/>
    </row>
    <row r="816" spans="2:3" x14ac:dyDescent="0.25">
      <c r="B816" s="2"/>
      <c r="C816" s="2"/>
    </row>
    <row r="817" spans="2:3" x14ac:dyDescent="0.25">
      <c r="B817" s="2"/>
      <c r="C817" s="2"/>
    </row>
    <row r="818" spans="2:3" x14ac:dyDescent="0.25">
      <c r="B818" s="2"/>
      <c r="C818" s="2"/>
    </row>
    <row r="819" spans="2:3" x14ac:dyDescent="0.25">
      <c r="B819" s="2"/>
      <c r="C819" s="2"/>
    </row>
    <row r="820" spans="2:3" x14ac:dyDescent="0.25">
      <c r="B820" s="2"/>
      <c r="C820" s="2"/>
    </row>
    <row r="821" spans="2:3" x14ac:dyDescent="0.25">
      <c r="B821" s="2"/>
      <c r="C821" s="2"/>
    </row>
    <row r="822" spans="2:3" x14ac:dyDescent="0.25">
      <c r="B822" s="2"/>
      <c r="C822" s="2"/>
    </row>
    <row r="823" spans="2:3" x14ac:dyDescent="0.25">
      <c r="B823" s="2"/>
      <c r="C823" s="2"/>
    </row>
    <row r="824" spans="2:3" x14ac:dyDescent="0.25">
      <c r="B824" s="2"/>
      <c r="C824" s="2"/>
    </row>
    <row r="825" spans="2:3" x14ac:dyDescent="0.25">
      <c r="B825" s="2"/>
      <c r="C825" s="2"/>
    </row>
    <row r="826" spans="2:3" x14ac:dyDescent="0.25">
      <c r="B826" s="2"/>
      <c r="C826" s="2"/>
    </row>
    <row r="827" spans="2:3" x14ac:dyDescent="0.25">
      <c r="B827" s="2"/>
      <c r="C827" s="2"/>
    </row>
    <row r="828" spans="2:3" x14ac:dyDescent="0.25">
      <c r="B828" s="2"/>
      <c r="C828" s="2"/>
    </row>
    <row r="829" spans="2:3" x14ac:dyDescent="0.25">
      <c r="B829" s="2"/>
      <c r="C829" s="2"/>
    </row>
    <row r="830" spans="2:3" x14ac:dyDescent="0.25">
      <c r="B830" s="2"/>
      <c r="C830" s="2"/>
    </row>
    <row r="831" spans="2:3" x14ac:dyDescent="0.25">
      <c r="B831" s="2"/>
      <c r="C831" s="2"/>
    </row>
    <row r="832" spans="2:3" x14ac:dyDescent="0.25">
      <c r="B832" s="2"/>
      <c r="C832" s="2"/>
    </row>
    <row r="833" spans="2:3" x14ac:dyDescent="0.25">
      <c r="B833" s="2"/>
      <c r="C833" s="2"/>
    </row>
    <row r="834" spans="2:3" x14ac:dyDescent="0.25">
      <c r="B834" s="2"/>
      <c r="C834" s="2"/>
    </row>
    <row r="835" spans="2:3" x14ac:dyDescent="0.25">
      <c r="B835" s="2"/>
      <c r="C835" s="2"/>
    </row>
    <row r="836" spans="2:3" x14ac:dyDescent="0.25">
      <c r="B836" s="2"/>
      <c r="C836" s="2"/>
    </row>
    <row r="837" spans="2:3" x14ac:dyDescent="0.25">
      <c r="B837" s="2"/>
      <c r="C837" s="2"/>
    </row>
    <row r="838" spans="2:3" x14ac:dyDescent="0.25">
      <c r="B838" s="2"/>
      <c r="C838" s="2"/>
    </row>
    <row r="839" spans="2:3" x14ac:dyDescent="0.25">
      <c r="B839" s="2"/>
      <c r="C839" s="2"/>
    </row>
    <row r="840" spans="2:3" x14ac:dyDescent="0.25">
      <c r="B840" s="2"/>
      <c r="C840" s="2"/>
    </row>
    <row r="841" spans="2:3" x14ac:dyDescent="0.25">
      <c r="B841" s="2"/>
      <c r="C841" s="2"/>
    </row>
    <row r="842" spans="2:3" x14ac:dyDescent="0.25">
      <c r="B842" s="2"/>
      <c r="C842" s="2"/>
    </row>
    <row r="843" spans="2:3" x14ac:dyDescent="0.25">
      <c r="B843" s="2"/>
      <c r="C843" s="2"/>
    </row>
    <row r="844" spans="2:3" x14ac:dyDescent="0.25">
      <c r="B844" s="2"/>
      <c r="C844" s="2"/>
    </row>
    <row r="845" spans="2:3" x14ac:dyDescent="0.25">
      <c r="B845" s="2"/>
      <c r="C845" s="2"/>
    </row>
    <row r="846" spans="2:3" x14ac:dyDescent="0.25">
      <c r="B846" s="2"/>
      <c r="C846" s="2"/>
    </row>
    <row r="847" spans="2:3" x14ac:dyDescent="0.25">
      <c r="B847" s="2"/>
      <c r="C847" s="2"/>
    </row>
    <row r="848" spans="2:3" x14ac:dyDescent="0.25">
      <c r="B848" s="2"/>
      <c r="C848" s="2"/>
    </row>
    <row r="849" spans="2:3" x14ac:dyDescent="0.25">
      <c r="B849" s="2"/>
      <c r="C849" s="2"/>
    </row>
    <row r="850" spans="2:3" x14ac:dyDescent="0.25">
      <c r="B850" s="2"/>
      <c r="C850" s="2"/>
    </row>
    <row r="851" spans="2:3" x14ac:dyDescent="0.25">
      <c r="B851" s="2"/>
      <c r="C851" s="2"/>
    </row>
    <row r="852" spans="2:3" x14ac:dyDescent="0.25">
      <c r="B852" s="2"/>
      <c r="C852" s="2"/>
    </row>
    <row r="853" spans="2:3" x14ac:dyDescent="0.25">
      <c r="B853" s="2"/>
      <c r="C853" s="2"/>
    </row>
    <row r="854" spans="2:3" x14ac:dyDescent="0.25">
      <c r="B854" s="2"/>
      <c r="C854" s="2"/>
    </row>
    <row r="855" spans="2:3" x14ac:dyDescent="0.25">
      <c r="B855" s="2"/>
      <c r="C855" s="2"/>
    </row>
    <row r="856" spans="2:3" x14ac:dyDescent="0.25">
      <c r="B856" s="2"/>
      <c r="C856" s="2"/>
    </row>
    <row r="857" spans="2:3" x14ac:dyDescent="0.25">
      <c r="B857" s="2"/>
      <c r="C857" s="2"/>
    </row>
    <row r="858" spans="2:3" x14ac:dyDescent="0.25">
      <c r="B858" s="2"/>
      <c r="C858" s="2"/>
    </row>
    <row r="859" spans="2:3" x14ac:dyDescent="0.25">
      <c r="B859" s="2"/>
      <c r="C859" s="2"/>
    </row>
    <row r="860" spans="2:3" x14ac:dyDescent="0.25">
      <c r="B860" s="2"/>
      <c r="C860" s="2"/>
    </row>
    <row r="861" spans="2:3" x14ac:dyDescent="0.25">
      <c r="B861" s="2"/>
      <c r="C861" s="2"/>
    </row>
    <row r="862" spans="2:3" x14ac:dyDescent="0.25">
      <c r="B862" s="2"/>
      <c r="C862" s="2"/>
    </row>
    <row r="863" spans="2:3" x14ac:dyDescent="0.25">
      <c r="B863" s="2"/>
      <c r="C863" s="2"/>
    </row>
    <row r="864" spans="2:3" x14ac:dyDescent="0.25">
      <c r="B864" s="2"/>
      <c r="C864" s="2"/>
    </row>
    <row r="865" spans="2:3" x14ac:dyDescent="0.25">
      <c r="B865" s="2"/>
      <c r="C865" s="2"/>
    </row>
    <row r="866" spans="2:3" x14ac:dyDescent="0.25">
      <c r="B866" s="2"/>
      <c r="C866" s="2"/>
    </row>
    <row r="867" spans="2:3" x14ac:dyDescent="0.25">
      <c r="B867" s="2"/>
      <c r="C867" s="2"/>
    </row>
    <row r="868" spans="2:3" x14ac:dyDescent="0.25">
      <c r="B868" s="2"/>
      <c r="C868" s="2"/>
    </row>
    <row r="869" spans="2:3" x14ac:dyDescent="0.25">
      <c r="B869" s="2"/>
      <c r="C869" s="2"/>
    </row>
    <row r="870" spans="2:3" x14ac:dyDescent="0.25">
      <c r="B870" s="2"/>
      <c r="C870" s="2"/>
    </row>
    <row r="871" spans="2:3" x14ac:dyDescent="0.25">
      <c r="B871" s="2"/>
      <c r="C871" s="2"/>
    </row>
    <row r="872" spans="2:3" x14ac:dyDescent="0.25">
      <c r="B872" s="2"/>
      <c r="C872" s="2"/>
    </row>
    <row r="873" spans="2:3" x14ac:dyDescent="0.25">
      <c r="B873" s="2"/>
      <c r="C873" s="2"/>
    </row>
    <row r="874" spans="2:3" x14ac:dyDescent="0.25">
      <c r="B874" s="2"/>
      <c r="C874" s="2"/>
    </row>
    <row r="875" spans="2:3" x14ac:dyDescent="0.25">
      <c r="B875" s="2"/>
      <c r="C875" s="2"/>
    </row>
    <row r="876" spans="2:3" x14ac:dyDescent="0.25">
      <c r="B876" s="2"/>
      <c r="C876" s="2"/>
    </row>
    <row r="877" spans="2:3" x14ac:dyDescent="0.25">
      <c r="B877" s="2"/>
      <c r="C877" s="2"/>
    </row>
    <row r="878" spans="2:3" x14ac:dyDescent="0.25">
      <c r="B878" s="2"/>
      <c r="C878" s="2"/>
    </row>
    <row r="879" spans="2:3" x14ac:dyDescent="0.25">
      <c r="B879" s="2"/>
      <c r="C879" s="2"/>
    </row>
    <row r="880" spans="2:3" x14ac:dyDescent="0.25">
      <c r="B880" s="2"/>
      <c r="C880" s="2"/>
    </row>
    <row r="881" spans="2:3" x14ac:dyDescent="0.25">
      <c r="B881" s="2"/>
      <c r="C881" s="2"/>
    </row>
    <row r="882" spans="2:3" x14ac:dyDescent="0.25">
      <c r="B882" s="2"/>
      <c r="C882" s="2"/>
    </row>
    <row r="883" spans="2:3" x14ac:dyDescent="0.25">
      <c r="B883" s="2"/>
      <c r="C883" s="2"/>
    </row>
    <row r="884" spans="2:3" x14ac:dyDescent="0.25">
      <c r="B884" s="2"/>
      <c r="C884" s="2"/>
    </row>
    <row r="885" spans="2:3" x14ac:dyDescent="0.25">
      <c r="B885" s="2"/>
      <c r="C885" s="2"/>
    </row>
    <row r="886" spans="2:3" x14ac:dyDescent="0.25">
      <c r="B886" s="2"/>
      <c r="C886" s="2"/>
    </row>
    <row r="887" spans="2:3" x14ac:dyDescent="0.25">
      <c r="B887" s="2"/>
      <c r="C887" s="2"/>
    </row>
    <row r="888" spans="2:3" x14ac:dyDescent="0.25">
      <c r="B888" s="2"/>
      <c r="C888" s="2"/>
    </row>
    <row r="889" spans="2:3" x14ac:dyDescent="0.25">
      <c r="B889" s="2"/>
      <c r="C889" s="2"/>
    </row>
    <row r="890" spans="2:3" x14ac:dyDescent="0.25">
      <c r="B890" s="2"/>
      <c r="C890" s="2"/>
    </row>
    <row r="891" spans="2:3" x14ac:dyDescent="0.25">
      <c r="B891" s="2"/>
      <c r="C891" s="2"/>
    </row>
    <row r="892" spans="2:3" x14ac:dyDescent="0.25">
      <c r="B892" s="2"/>
      <c r="C892" s="2"/>
    </row>
    <row r="893" spans="2:3" x14ac:dyDescent="0.25">
      <c r="B893" s="2"/>
      <c r="C893" s="2"/>
    </row>
    <row r="894" spans="2:3" x14ac:dyDescent="0.25">
      <c r="B894" s="2"/>
      <c r="C894" s="2"/>
    </row>
    <row r="895" spans="2:3" x14ac:dyDescent="0.25">
      <c r="B895" s="2"/>
      <c r="C895" s="2"/>
    </row>
    <row r="896" spans="2:3" x14ac:dyDescent="0.25">
      <c r="B896" s="2"/>
      <c r="C896" s="2"/>
    </row>
    <row r="897" spans="2:3" x14ac:dyDescent="0.25">
      <c r="B897" s="2"/>
      <c r="C897" s="2"/>
    </row>
    <row r="898" spans="2:3" x14ac:dyDescent="0.25">
      <c r="B898" s="2"/>
      <c r="C898" s="2"/>
    </row>
    <row r="899" spans="2:3" x14ac:dyDescent="0.25">
      <c r="B899" s="2"/>
      <c r="C899" s="2"/>
    </row>
    <row r="900" spans="2:3" x14ac:dyDescent="0.25">
      <c r="B900" s="2"/>
      <c r="C900" s="2"/>
    </row>
    <row r="901" spans="2:3" x14ac:dyDescent="0.25">
      <c r="B901" s="2"/>
      <c r="C901" s="2"/>
    </row>
    <row r="902" spans="2:3" x14ac:dyDescent="0.25">
      <c r="B902" s="2"/>
      <c r="C902" s="2"/>
    </row>
    <row r="903" spans="2:3" x14ac:dyDescent="0.25">
      <c r="B903" s="2"/>
      <c r="C903" s="2"/>
    </row>
    <row r="904" spans="2:3" x14ac:dyDescent="0.25">
      <c r="B904" s="2"/>
      <c r="C904" s="2"/>
    </row>
    <row r="905" spans="2:3" x14ac:dyDescent="0.25">
      <c r="B905" s="2"/>
      <c r="C905" s="2"/>
    </row>
    <row r="906" spans="2:3" x14ac:dyDescent="0.25">
      <c r="B906" s="2"/>
      <c r="C906" s="2"/>
    </row>
    <row r="907" spans="2:3" x14ac:dyDescent="0.25">
      <c r="B907" s="2"/>
      <c r="C907" s="2"/>
    </row>
    <row r="908" spans="2:3" x14ac:dyDescent="0.25">
      <c r="B908" s="2"/>
      <c r="C908" s="2"/>
    </row>
    <row r="909" spans="2:3" x14ac:dyDescent="0.25">
      <c r="B909" s="2"/>
      <c r="C909" s="2"/>
    </row>
    <row r="910" spans="2:3" x14ac:dyDescent="0.25">
      <c r="B910" s="2"/>
      <c r="C910" s="2"/>
    </row>
    <row r="911" spans="2:3" x14ac:dyDescent="0.25">
      <c r="B911" s="2"/>
      <c r="C911" s="2"/>
    </row>
    <row r="912" spans="2:3" x14ac:dyDescent="0.25">
      <c r="B912" s="2"/>
      <c r="C912" s="2"/>
    </row>
    <row r="913" spans="2:3" x14ac:dyDescent="0.25">
      <c r="B913" s="2"/>
      <c r="C913" s="2"/>
    </row>
    <row r="914" spans="2:3" x14ac:dyDescent="0.25">
      <c r="B914" s="2"/>
      <c r="C914" s="2"/>
    </row>
    <row r="915" spans="2:3" x14ac:dyDescent="0.25">
      <c r="B915" s="2"/>
      <c r="C915" s="2"/>
    </row>
    <row r="916" spans="2:3" x14ac:dyDescent="0.25">
      <c r="B916" s="2"/>
      <c r="C916" s="2"/>
    </row>
    <row r="917" spans="2:3" x14ac:dyDescent="0.25">
      <c r="B917" s="2"/>
      <c r="C917" s="2"/>
    </row>
    <row r="918" spans="2:3" x14ac:dyDescent="0.25">
      <c r="B918" s="2"/>
      <c r="C918" s="2"/>
    </row>
    <row r="919" spans="2:3" x14ac:dyDescent="0.25">
      <c r="B919" s="2"/>
      <c r="C919" s="2"/>
    </row>
    <row r="920" spans="2:3" x14ac:dyDescent="0.25">
      <c r="B920" s="2"/>
      <c r="C920" s="2"/>
    </row>
    <row r="921" spans="2:3" x14ac:dyDescent="0.25">
      <c r="B921" s="2"/>
      <c r="C921" s="2"/>
    </row>
    <row r="922" spans="2:3" x14ac:dyDescent="0.25">
      <c r="B922" s="2"/>
      <c r="C922" s="2"/>
    </row>
    <row r="923" spans="2:3" x14ac:dyDescent="0.25">
      <c r="B923" s="2"/>
      <c r="C923" s="2"/>
    </row>
    <row r="924" spans="2:3" x14ac:dyDescent="0.25">
      <c r="B924" s="2"/>
      <c r="C924" s="2"/>
    </row>
    <row r="925" spans="2:3" x14ac:dyDescent="0.25">
      <c r="B925" s="2"/>
      <c r="C925" s="2"/>
    </row>
    <row r="926" spans="2:3" x14ac:dyDescent="0.25">
      <c r="B926" s="2"/>
      <c r="C926" s="2"/>
    </row>
    <row r="927" spans="2:3" x14ac:dyDescent="0.25">
      <c r="B927" s="2"/>
      <c r="C927" s="2"/>
    </row>
    <row r="928" spans="2:3" x14ac:dyDescent="0.25">
      <c r="B928" s="2"/>
      <c r="C928" s="2"/>
    </row>
    <row r="929" spans="2:3" x14ac:dyDescent="0.25">
      <c r="B929" s="2"/>
      <c r="C929" s="2"/>
    </row>
    <row r="930" spans="2:3" x14ac:dyDescent="0.25">
      <c r="B930" s="2"/>
      <c r="C930" s="2"/>
    </row>
    <row r="931" spans="2:3" x14ac:dyDescent="0.25">
      <c r="B931" s="2"/>
      <c r="C931" s="2"/>
    </row>
    <row r="932" spans="2:3" x14ac:dyDescent="0.25">
      <c r="B932" s="2"/>
      <c r="C932" s="2"/>
    </row>
    <row r="933" spans="2:3" x14ac:dyDescent="0.25">
      <c r="B933" s="2"/>
      <c r="C933" s="2"/>
    </row>
    <row r="934" spans="2:3" x14ac:dyDescent="0.25">
      <c r="B934" s="2"/>
      <c r="C934" s="2"/>
    </row>
    <row r="935" spans="2:3" x14ac:dyDescent="0.25">
      <c r="B935" s="2"/>
      <c r="C935" s="2"/>
    </row>
    <row r="936" spans="2:3" x14ac:dyDescent="0.25">
      <c r="B936" s="2"/>
      <c r="C936" s="2"/>
    </row>
    <row r="937" spans="2:3" x14ac:dyDescent="0.25">
      <c r="B937" s="2"/>
      <c r="C937" s="2"/>
    </row>
    <row r="938" spans="2:3" x14ac:dyDescent="0.25">
      <c r="B938" s="2"/>
      <c r="C938" s="2"/>
    </row>
    <row r="939" spans="2:3" x14ac:dyDescent="0.25">
      <c r="B939" s="2"/>
      <c r="C939" s="2"/>
    </row>
    <row r="940" spans="2:3" x14ac:dyDescent="0.25">
      <c r="B940" s="2"/>
      <c r="C940" s="2"/>
    </row>
    <row r="941" spans="2:3" x14ac:dyDescent="0.25">
      <c r="B941" s="2"/>
      <c r="C941" s="2"/>
    </row>
    <row r="942" spans="2:3" x14ac:dyDescent="0.25">
      <c r="B942" s="2"/>
      <c r="C942" s="2"/>
    </row>
    <row r="943" spans="2:3" x14ac:dyDescent="0.25">
      <c r="B943" s="2"/>
      <c r="C943" s="2"/>
    </row>
    <row r="944" spans="2:3" x14ac:dyDescent="0.25">
      <c r="B944" s="2"/>
      <c r="C944" s="2"/>
    </row>
    <row r="945" spans="2:3" x14ac:dyDescent="0.25">
      <c r="B945" s="2"/>
      <c r="C945" s="2"/>
    </row>
    <row r="946" spans="2:3" x14ac:dyDescent="0.25">
      <c r="B946" s="2"/>
      <c r="C946" s="2"/>
    </row>
    <row r="947" spans="2:3" x14ac:dyDescent="0.25">
      <c r="B947" s="2"/>
      <c r="C947" s="2"/>
    </row>
    <row r="948" spans="2:3" x14ac:dyDescent="0.25">
      <c r="B948" s="2"/>
      <c r="C948" s="2"/>
    </row>
    <row r="949" spans="2:3" x14ac:dyDescent="0.25">
      <c r="B949" s="2"/>
      <c r="C949" s="2"/>
    </row>
    <row r="950" spans="2:3" x14ac:dyDescent="0.25">
      <c r="B950" s="2"/>
      <c r="C950" s="2"/>
    </row>
    <row r="951" spans="2:3" x14ac:dyDescent="0.25">
      <c r="B951" s="2"/>
      <c r="C951" s="2"/>
    </row>
    <row r="952" spans="2:3" x14ac:dyDescent="0.25">
      <c r="B952" s="2"/>
      <c r="C952" s="2"/>
    </row>
    <row r="953" spans="2:3" x14ac:dyDescent="0.25">
      <c r="B953" s="2"/>
      <c r="C953" s="2"/>
    </row>
    <row r="954" spans="2:3" x14ac:dyDescent="0.25">
      <c r="B954" s="2"/>
      <c r="C954" s="2"/>
    </row>
    <row r="955" spans="2:3" x14ac:dyDescent="0.25">
      <c r="B955" s="2"/>
      <c r="C955" s="2"/>
    </row>
    <row r="956" spans="2:3" x14ac:dyDescent="0.25">
      <c r="B956" s="2"/>
      <c r="C956" s="2"/>
    </row>
    <row r="957" spans="2:3" x14ac:dyDescent="0.25">
      <c r="B957" s="2"/>
      <c r="C957" s="2"/>
    </row>
  </sheetData>
  <mergeCells count="2">
    <mergeCell ref="D2:E2"/>
    <mergeCell ref="D1:E1"/>
  </mergeCells>
  <conditionalFormatting sqref="A5:A1048576 C5:C400">
    <cfRule type="containsText" dxfId="3" priority="1" operator="containsText" text=".">
      <formula>NOT(ISERROR(SEARCH(".",A5)))</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59"/>
  <sheetViews>
    <sheetView topLeftCell="A31" zoomScaleNormal="100" workbookViewId="0">
      <selection activeCell="B41" sqref="B41"/>
    </sheetView>
  </sheetViews>
  <sheetFormatPr baseColWidth="10" defaultRowHeight="15" x14ac:dyDescent="0.25"/>
  <cols>
    <col min="1" max="1" width="2.7109375" style="14" customWidth="1"/>
    <col min="2" max="2" width="11.85546875" bestFit="1" customWidth="1"/>
    <col min="3" max="3" width="3.5703125" bestFit="1" customWidth="1"/>
    <col min="4" max="4" width="14.140625" style="9" customWidth="1"/>
    <col min="5" max="5" width="11.7109375" style="9" customWidth="1"/>
    <col min="6" max="9" width="11.42578125" style="9"/>
    <col min="10" max="10" width="15.5703125" style="9" customWidth="1"/>
    <col min="11" max="11" width="11.42578125" style="9"/>
    <col min="12" max="16" width="13.85546875" style="9" customWidth="1"/>
    <col min="17" max="17" width="16.140625" style="9" customWidth="1"/>
    <col min="18" max="18" width="13.85546875" style="9" customWidth="1"/>
    <col min="19" max="23" width="11.7109375" style="9" customWidth="1"/>
    <col min="24" max="24" width="16.28515625" style="9" customWidth="1"/>
    <col min="25" max="25" width="11.7109375" style="9" customWidth="1"/>
    <col min="26" max="30" width="11.42578125" style="9"/>
    <col min="31" max="31" width="15.42578125" style="9" customWidth="1"/>
    <col min="32" max="32" width="11.42578125" style="9"/>
    <col min="33" max="33" width="25" customWidth="1"/>
    <col min="34" max="34" width="27.42578125" customWidth="1"/>
    <col min="35" max="35" width="28.140625" customWidth="1"/>
  </cols>
  <sheetData>
    <row r="1" spans="1:35" ht="14.85" customHeight="1" x14ac:dyDescent="0.25">
      <c r="B1" s="49"/>
      <c r="C1" s="49"/>
      <c r="D1" s="49"/>
      <c r="E1" s="49"/>
      <c r="F1"/>
      <c r="G1"/>
      <c r="H1"/>
      <c r="I1"/>
      <c r="J1"/>
      <c r="K1"/>
      <c r="L1"/>
      <c r="M1"/>
      <c r="N1"/>
      <c r="O1"/>
      <c r="P1"/>
      <c r="Q1"/>
      <c r="R1"/>
      <c r="S1"/>
      <c r="T1"/>
      <c r="U1"/>
      <c r="V1"/>
      <c r="W1"/>
      <c r="X1"/>
      <c r="Y1"/>
      <c r="Z1"/>
      <c r="AA1"/>
      <c r="AB1"/>
      <c r="AC1"/>
      <c r="AD1"/>
      <c r="AE1"/>
      <c r="AF1"/>
    </row>
    <row r="2" spans="1:35" ht="42.6" customHeight="1" x14ac:dyDescent="0.25">
      <c r="B2" s="35"/>
      <c r="C2" s="35"/>
      <c r="D2" s="48" t="s">
        <v>102</v>
      </c>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row>
    <row r="3" spans="1:35" ht="36" customHeight="1" x14ac:dyDescent="0.25">
      <c r="B3" s="23"/>
      <c r="C3" s="27"/>
      <c r="D3" s="50" t="s">
        <v>60</v>
      </c>
      <c r="E3" s="50"/>
      <c r="F3" s="50"/>
      <c r="G3" s="50"/>
      <c r="H3" s="50"/>
      <c r="I3" s="50"/>
      <c r="J3" s="50"/>
      <c r="K3" s="50"/>
      <c r="L3" s="54" t="s">
        <v>50</v>
      </c>
      <c r="M3" s="54"/>
      <c r="N3" s="54"/>
      <c r="O3" s="54"/>
      <c r="P3" s="54"/>
      <c r="Q3" s="54"/>
      <c r="R3" s="54"/>
      <c r="S3" s="45" t="s">
        <v>51</v>
      </c>
      <c r="T3" s="46"/>
      <c r="U3" s="46"/>
      <c r="V3" s="46"/>
      <c r="W3" s="46"/>
      <c r="X3" s="46"/>
      <c r="Y3" s="47"/>
      <c r="Z3" s="51" t="s">
        <v>52</v>
      </c>
      <c r="AA3" s="52"/>
      <c r="AB3" s="52"/>
      <c r="AC3" s="52"/>
      <c r="AD3" s="52"/>
      <c r="AE3" s="52"/>
      <c r="AF3" s="53"/>
      <c r="AG3" s="45" t="s">
        <v>106</v>
      </c>
      <c r="AH3" s="46"/>
      <c r="AI3" s="47"/>
    </row>
    <row r="4" spans="1:35" ht="63.95" customHeight="1" x14ac:dyDescent="0.25">
      <c r="B4" s="3" t="s">
        <v>0</v>
      </c>
      <c r="C4" s="10"/>
      <c r="D4" s="30" t="s">
        <v>42</v>
      </c>
      <c r="E4" s="30" t="s">
        <v>43</v>
      </c>
      <c r="F4" s="30" t="s">
        <v>44</v>
      </c>
      <c r="G4" s="30" t="s">
        <v>45</v>
      </c>
      <c r="H4" s="30" t="s">
        <v>46</v>
      </c>
      <c r="I4" s="30" t="s">
        <v>47</v>
      </c>
      <c r="J4" s="30" t="s">
        <v>48</v>
      </c>
      <c r="K4" s="30" t="s">
        <v>49</v>
      </c>
      <c r="L4" s="31" t="s">
        <v>43</v>
      </c>
      <c r="M4" s="31" t="s">
        <v>44</v>
      </c>
      <c r="N4" s="31" t="s">
        <v>45</v>
      </c>
      <c r="O4" s="31" t="s">
        <v>46</v>
      </c>
      <c r="P4" s="31" t="s">
        <v>47</v>
      </c>
      <c r="Q4" s="31" t="s">
        <v>48</v>
      </c>
      <c r="R4" s="31" t="s">
        <v>49</v>
      </c>
      <c r="S4" s="30" t="s">
        <v>43</v>
      </c>
      <c r="T4" s="30" t="s">
        <v>44</v>
      </c>
      <c r="U4" s="30" t="s">
        <v>45</v>
      </c>
      <c r="V4" s="30" t="s">
        <v>46</v>
      </c>
      <c r="W4" s="30" t="s">
        <v>47</v>
      </c>
      <c r="X4" s="30" t="s">
        <v>48</v>
      </c>
      <c r="Y4" s="30" t="s">
        <v>49</v>
      </c>
      <c r="Z4" s="31" t="s">
        <v>43</v>
      </c>
      <c r="AA4" s="31" t="s">
        <v>44</v>
      </c>
      <c r="AB4" s="31" t="s">
        <v>45</v>
      </c>
      <c r="AC4" s="31" t="s">
        <v>46</v>
      </c>
      <c r="AD4" s="31" t="s">
        <v>47</v>
      </c>
      <c r="AE4" s="31" t="s">
        <v>48</v>
      </c>
      <c r="AF4" s="31" t="s">
        <v>49</v>
      </c>
      <c r="AG4" s="36" t="s">
        <v>108</v>
      </c>
      <c r="AH4" s="38" t="s">
        <v>107</v>
      </c>
      <c r="AI4" s="36" t="s">
        <v>109</v>
      </c>
    </row>
    <row r="5" spans="1:35" s="4" customFormat="1" ht="82.5" hidden="1" customHeight="1" x14ac:dyDescent="0.25">
      <c r="A5" s="14"/>
      <c r="B5" s="5">
        <f>[1]!FAMEData("LASTVALUE(F099.DER.FLU.Z.40.R.40.TOT.Z.MMUSD.CLPUSD.Z.Z.0.M)",Parametros!$H$1,Parametros!$H$2, 0,"Business", "Down", "No Heading", "Normal")</f>
        <v>45747</v>
      </c>
      <c r="C5" s="10"/>
      <c r="D5" s="22" t="s">
        <v>146</v>
      </c>
      <c r="E5" s="22" t="s">
        <v>147</v>
      </c>
      <c r="F5" s="22" t="s">
        <v>148</v>
      </c>
      <c r="G5" s="22" t="s">
        <v>149</v>
      </c>
      <c r="H5" s="22" t="s">
        <v>150</v>
      </c>
      <c r="I5" s="22" t="s">
        <v>151</v>
      </c>
      <c r="J5" s="22" t="s">
        <v>152</v>
      </c>
      <c r="K5" s="22" t="s">
        <v>153</v>
      </c>
      <c r="L5" s="22" t="s">
        <v>154</v>
      </c>
      <c r="M5" s="22" t="s">
        <v>155</v>
      </c>
      <c r="N5" s="22" t="s">
        <v>156</v>
      </c>
      <c r="O5" s="22" t="s">
        <v>157</v>
      </c>
      <c r="P5" s="22" t="s">
        <v>158</v>
      </c>
      <c r="Q5" s="22" t="s">
        <v>159</v>
      </c>
      <c r="R5" s="22" t="s">
        <v>160</v>
      </c>
      <c r="S5" s="22" t="s">
        <v>161</v>
      </c>
      <c r="T5" s="22" t="s">
        <v>162</v>
      </c>
      <c r="U5" s="22" t="s">
        <v>163</v>
      </c>
      <c r="V5" s="22" t="s">
        <v>164</v>
      </c>
      <c r="W5" s="22" t="s">
        <v>165</v>
      </c>
      <c r="X5" s="22" t="s">
        <v>166</v>
      </c>
      <c r="Y5" s="22" t="s">
        <v>167</v>
      </c>
      <c r="Z5" s="22" t="s">
        <v>168</v>
      </c>
      <c r="AA5" s="22" t="s">
        <v>169</v>
      </c>
      <c r="AB5" s="22" t="s">
        <v>170</v>
      </c>
      <c r="AC5" s="22" t="s">
        <v>171</v>
      </c>
      <c r="AD5" s="22" t="s">
        <v>172</v>
      </c>
      <c r="AE5" s="22" t="s">
        <v>173</v>
      </c>
      <c r="AF5" s="22" t="s">
        <v>174</v>
      </c>
      <c r="AG5" s="4" t="s">
        <v>175</v>
      </c>
      <c r="AH5" s="42" t="s">
        <v>176</v>
      </c>
      <c r="AI5" s="42" t="s">
        <v>177</v>
      </c>
    </row>
    <row r="6" spans="1:35" hidden="1" x14ac:dyDescent="0.25">
      <c r="B6" s="1">
        <f>[1]!FAMEData("famedate",Parametros!$H$1,B5, 0,"Monthly", "Down", "No Heading", "Normal")</f>
        <v>44561</v>
      </c>
      <c r="C6" s="13"/>
      <c r="D6" s="8" t="str">
        <f>[1]!FAMEData(D5,Parametros!$H$1,Parametros!$H$2, 0,"Monthly", "Down", "No Heading", "Normal")</f>
        <v/>
      </c>
      <c r="E6" s="8" t="str">
        <f>[1]!FAMEData(E5,Parametros!$H$1,Parametros!$H$2, 0,"Monthly", "Down", "No Heading", "Normal")</f>
        <v/>
      </c>
      <c r="F6" s="8" t="str">
        <f>[1]!FAMEData(F5,Parametros!$H$1,Parametros!$H$2, 0,"Monthly", "Down", "No Heading", "Normal")</f>
        <v/>
      </c>
      <c r="G6" s="8" t="str">
        <f>[1]!FAMEData(G5,Parametros!$H$1,Parametros!$H$2, 0,"Monthly", "Down", "No Heading", "Normal")</f>
        <v/>
      </c>
      <c r="H6" s="8" t="str">
        <f>[1]!FAMEData(H5,Parametros!$H$1,Parametros!$H$2, 0,"Monthly", "Down", "No Heading", "Normal")</f>
        <v/>
      </c>
      <c r="I6" s="8" t="str">
        <f>[1]!FAMEData(I5,Parametros!$H$1,Parametros!$H$2, 0,"Monthly", "Down", "No Heading", "Normal")</f>
        <v/>
      </c>
      <c r="J6" s="8" t="str">
        <f>[1]!FAMEData(J5,Parametros!$H$1,Parametros!$H$2, 0,"Monthly", "Down", "No Heading", "Normal")</f>
        <v/>
      </c>
      <c r="K6" s="8" t="str">
        <f>[1]!FAMEData(K5,Parametros!$H$1,Parametros!$H$2, 0,"Monthly", "Down", "No Heading", "Normal")</f>
        <v/>
      </c>
      <c r="L6" s="8" t="str">
        <f>[1]!FAMEData(L5,Parametros!$H$1,Parametros!$H$2, 0,"Monthly", "Down", "No Heading", "Normal")</f>
        <v/>
      </c>
      <c r="M6" s="8" t="str">
        <f>[1]!FAMEData(M5,Parametros!$H$1,Parametros!$H$2, 0,"Monthly", "Down", "No Heading", "Normal")</f>
        <v/>
      </c>
      <c r="N6" s="8" t="str">
        <f>[1]!FAMEData(N5,Parametros!$H$1,Parametros!$H$2, 0,"Monthly", "Down", "No Heading", "Normal")</f>
        <v/>
      </c>
      <c r="O6" s="8" t="str">
        <f>[1]!FAMEData(O5,Parametros!$H$1,Parametros!$H$2, 0,"Monthly", "Down", "No Heading", "Normal")</f>
        <v/>
      </c>
      <c r="P6" s="8" t="str">
        <f>[1]!FAMEData(P5,Parametros!$H$1,Parametros!$H$2, 0,"Monthly", "Down", "No Heading", "Normal")</f>
        <v/>
      </c>
      <c r="Q6" s="8" t="str">
        <f>[1]!FAMEData(Q5,Parametros!$H$1,Parametros!$H$2, 0,"Monthly", "Down", "No Heading", "Normal")</f>
        <v/>
      </c>
      <c r="R6" s="8" t="str">
        <f>[1]!FAMEData(R5,Parametros!$H$1,Parametros!$H$2, 0,"Monthly", "Down", "No Heading", "Normal")</f>
        <v/>
      </c>
      <c r="S6" s="8" t="str">
        <f>[1]!FAMEData(S5,Parametros!$H$1,Parametros!$H$2, 0,"Monthly", "Down", "No Heading", "Normal")</f>
        <v/>
      </c>
      <c r="T6" s="8" t="str">
        <f>[1]!FAMEData(T5,Parametros!$H$1,Parametros!$H$2, 0,"Monthly", "Down", "No Heading", "Normal")</f>
        <v/>
      </c>
      <c r="U6" s="8" t="str">
        <f>[1]!FAMEData(U5,Parametros!$H$1,Parametros!$H$2, 0,"Monthly", "Down", "No Heading", "Normal")</f>
        <v/>
      </c>
      <c r="V6" s="8" t="str">
        <f>[1]!FAMEData(V5,Parametros!$H$1,Parametros!$H$2, 0,"Monthly", "Down", "No Heading", "Normal")</f>
        <v/>
      </c>
      <c r="W6" s="8" t="str">
        <f>[1]!FAMEData(W5,Parametros!$H$1,Parametros!$H$2, 0,"Monthly", "Down", "No Heading", "Normal")</f>
        <v/>
      </c>
      <c r="X6" s="8" t="str">
        <f>[1]!FAMEData(X5,Parametros!$H$1,Parametros!$H$2, 0,"Monthly", "Down", "No Heading", "Normal")</f>
        <v/>
      </c>
      <c r="Y6" s="8" t="str">
        <f>[1]!FAMEData(Y5,Parametros!$H$1,Parametros!$H$2, 0,"Monthly", "Down", "No Heading", "Normal")</f>
        <v/>
      </c>
      <c r="Z6" s="8" t="str">
        <f>[1]!FAMEData(Z5,Parametros!$H$1,Parametros!$H$2, 0,"Monthly", "Down", "No Heading", "Normal")</f>
        <v/>
      </c>
      <c r="AA6" s="8" t="str">
        <f>[1]!FAMEData(AA5,Parametros!$H$1,Parametros!$H$2, 0,"Monthly", "Down", "No Heading", "Normal")</f>
        <v/>
      </c>
      <c r="AB6" s="8" t="str">
        <f>[1]!FAMEData(AB5,Parametros!$H$1,Parametros!$H$2, 0,"Monthly", "Down", "No Heading", "Normal")</f>
        <v/>
      </c>
      <c r="AC6" s="8" t="str">
        <f>[1]!FAMEData(AC5,Parametros!$H$1,Parametros!$H$2, 0,"Monthly", "Down", "No Heading", "Normal")</f>
        <v/>
      </c>
      <c r="AD6" s="8" t="str">
        <f>[1]!FAMEData(AD5,Parametros!$H$1,Parametros!$H$2, 0,"Monthly", "Down", "No Heading", "Normal")</f>
        <v/>
      </c>
      <c r="AE6" s="8" t="str">
        <f>[1]!FAMEData(AE5,Parametros!$H$1,Parametros!$H$2, 0,"Monthly", "Down", "No Heading", "Normal")</f>
        <v/>
      </c>
      <c r="AF6" s="8" t="str">
        <f>[1]!FAMEData(AF5,Parametros!$H$1,Parametros!$H$2, 0,"Monthly", "Down", "No Heading", "Normal")</f>
        <v/>
      </c>
      <c r="AG6" s="8" t="str">
        <f>[1]!FAMEData(AG5,Parametros!$H$1,Parametros!$H$2, 0,"Monthly", "Down", "No Heading", "Normal")</f>
        <v/>
      </c>
      <c r="AH6" s="8" t="str">
        <f>[1]!FAMEData(AH5,Parametros!$H$1,Parametros!$H$2, 0,"Monthly", "Down", "No Heading", "Normal")</f>
        <v/>
      </c>
      <c r="AI6" s="8" t="str">
        <f>[1]!FAMEData(AI5,Parametros!$H$1,Parametros!$H$2, 0,"Monthly", "Down", "No Heading", "Normal")</f>
        <v/>
      </c>
    </row>
    <row r="7" spans="1:35" x14ac:dyDescent="0.25">
      <c r="B7" s="2">
        <v>44592</v>
      </c>
      <c r="C7" s="13"/>
      <c r="D7" s="28">
        <v>22360.113527000001</v>
      </c>
      <c r="E7" s="28">
        <v>50310.608564000002</v>
      </c>
      <c r="F7" s="28">
        <v>13611.481</v>
      </c>
      <c r="G7" s="28">
        <v>6850.9080537</v>
      </c>
      <c r="H7" s="28">
        <v>1922.8258059</v>
      </c>
      <c r="I7" s="28">
        <v>2720.1369037999998</v>
      </c>
      <c r="J7" s="28">
        <v>2898.5929225999998</v>
      </c>
      <c r="K7" s="28">
        <v>1524.3006290999999</v>
      </c>
      <c r="L7" s="28">
        <v>27757.234231999999</v>
      </c>
      <c r="M7" s="28">
        <v>6819.7629999999999</v>
      </c>
      <c r="N7" s="28">
        <v>1313.5739407999999</v>
      </c>
      <c r="O7" s="28">
        <v>629.62010451000003</v>
      </c>
      <c r="P7" s="28">
        <v>1201.1562137999999</v>
      </c>
      <c r="Q7" s="28">
        <v>1753.9689496000001</v>
      </c>
      <c r="R7" s="28">
        <v>809.43194974999994</v>
      </c>
      <c r="S7" s="28">
        <v>22553.374330999999</v>
      </c>
      <c r="T7" s="28">
        <v>6791.7179999999998</v>
      </c>
      <c r="U7" s="28">
        <v>5537.3341129</v>
      </c>
      <c r="V7" s="28">
        <v>1293.2057014</v>
      </c>
      <c r="W7" s="28">
        <v>1518.9806900000001</v>
      </c>
      <c r="X7" s="28">
        <v>1144.623973</v>
      </c>
      <c r="Y7" s="28">
        <v>714.86867930999995</v>
      </c>
      <c r="Z7" s="28">
        <v>5203.8599010999997</v>
      </c>
      <c r="AA7" s="28">
        <v>28.045000000000002</v>
      </c>
      <c r="AB7" s="28">
        <v>-4223.7601720000002</v>
      </c>
      <c r="AC7" s="28">
        <v>-663.58559690000004</v>
      </c>
      <c r="AD7" s="28">
        <v>-317.82447630000001</v>
      </c>
      <c r="AE7" s="28">
        <v>609.34497665000004</v>
      </c>
      <c r="AF7" s="28">
        <v>94.563270439999997</v>
      </c>
      <c r="AG7">
        <v>99651.054581999997</v>
      </c>
      <c r="AH7">
        <v>2161.270145</v>
      </c>
      <c r="AI7">
        <v>386.64268250999999</v>
      </c>
    </row>
    <row r="8" spans="1:35" x14ac:dyDescent="0.25">
      <c r="B8" s="2">
        <v>44620</v>
      </c>
      <c r="C8" s="13"/>
      <c r="D8" s="28">
        <v>20818.865671</v>
      </c>
      <c r="E8" s="28">
        <v>53156.624222999999</v>
      </c>
      <c r="F8" s="28">
        <v>12923.698</v>
      </c>
      <c r="G8" s="28">
        <v>7191.0366863999998</v>
      </c>
      <c r="H8" s="28">
        <v>2073.7174384999998</v>
      </c>
      <c r="I8" s="28">
        <v>2560.0954892</v>
      </c>
      <c r="J8" s="28">
        <v>1959.5006648000001</v>
      </c>
      <c r="K8" s="28">
        <v>888.64032999999995</v>
      </c>
      <c r="L8" s="28">
        <v>28704.840899999999</v>
      </c>
      <c r="M8" s="28">
        <v>6788.4639999999999</v>
      </c>
      <c r="N8" s="28">
        <v>1264.7251005999999</v>
      </c>
      <c r="O8" s="28">
        <v>712.17062239999996</v>
      </c>
      <c r="P8" s="28">
        <v>1219.042424</v>
      </c>
      <c r="Q8" s="28">
        <v>932.61882700000001</v>
      </c>
      <c r="R8" s="28">
        <v>505.78032999999999</v>
      </c>
      <c r="S8" s="28">
        <v>24451.783324</v>
      </c>
      <c r="T8" s="28">
        <v>6135.2340000000004</v>
      </c>
      <c r="U8" s="28">
        <v>5926.3115859</v>
      </c>
      <c r="V8" s="28">
        <v>1361.5468160999999</v>
      </c>
      <c r="W8" s="28">
        <v>1341.0530652</v>
      </c>
      <c r="X8" s="28">
        <v>1026.8818378000001</v>
      </c>
      <c r="Y8" s="28">
        <v>382.86</v>
      </c>
      <c r="Z8" s="28">
        <v>4253.0575761999999</v>
      </c>
      <c r="AA8" s="28">
        <v>653.23</v>
      </c>
      <c r="AB8" s="28">
        <v>-4661.5864849999998</v>
      </c>
      <c r="AC8" s="28">
        <v>-649.37619370000004</v>
      </c>
      <c r="AD8" s="28">
        <v>-122.01064119999999</v>
      </c>
      <c r="AE8" s="28">
        <v>-94.263010820000005</v>
      </c>
      <c r="AF8" s="28">
        <v>122.92033000000001</v>
      </c>
      <c r="AG8">
        <v>98662.180707000007</v>
      </c>
      <c r="AH8">
        <v>2855.5558430000001</v>
      </c>
      <c r="AI8">
        <v>54.441949567999998</v>
      </c>
    </row>
    <row r="9" spans="1:35" x14ac:dyDescent="0.25">
      <c r="B9" s="2">
        <v>44651</v>
      </c>
      <c r="C9" s="13"/>
      <c r="D9" s="28">
        <v>25137.624802999999</v>
      </c>
      <c r="E9" s="28">
        <v>66012.628486000001</v>
      </c>
      <c r="F9" s="28">
        <v>15772.849</v>
      </c>
      <c r="G9" s="28">
        <v>8219.7765340999995</v>
      </c>
      <c r="H9" s="28">
        <v>2333.1490401000001</v>
      </c>
      <c r="I9" s="28">
        <v>3269.4855094</v>
      </c>
      <c r="J9" s="28">
        <v>2361.1604925000001</v>
      </c>
      <c r="K9" s="28">
        <v>1124.0744156999999</v>
      </c>
      <c r="L9" s="28">
        <v>34478.356808999997</v>
      </c>
      <c r="M9" s="28">
        <v>7261.0739999999996</v>
      </c>
      <c r="N9" s="28">
        <v>1520.3641777</v>
      </c>
      <c r="O9" s="28">
        <v>925.83700457999998</v>
      </c>
      <c r="P9" s="28">
        <v>1456.5074271000001</v>
      </c>
      <c r="Q9" s="28">
        <v>1335.4232219999999</v>
      </c>
      <c r="R9" s="28">
        <v>648.44750767000005</v>
      </c>
      <c r="S9" s="28">
        <v>31534.271677000001</v>
      </c>
      <c r="T9" s="28">
        <v>8511.7749999999996</v>
      </c>
      <c r="U9" s="28">
        <v>6699.4123564000001</v>
      </c>
      <c r="V9" s="28">
        <v>1407.3120355000001</v>
      </c>
      <c r="W9" s="28">
        <v>1812.9780823999999</v>
      </c>
      <c r="X9" s="28">
        <v>1025.7372705</v>
      </c>
      <c r="Y9" s="28">
        <v>475.62690800000001</v>
      </c>
      <c r="Z9" s="28">
        <v>2944.0851312999998</v>
      </c>
      <c r="AA9" s="28">
        <v>-1250.701</v>
      </c>
      <c r="AB9" s="28">
        <v>-5179.0481790000003</v>
      </c>
      <c r="AC9" s="28">
        <v>-481.47503089999998</v>
      </c>
      <c r="AD9" s="28">
        <v>-356.47065529999998</v>
      </c>
      <c r="AE9" s="28">
        <v>309.68595145</v>
      </c>
      <c r="AF9" s="28">
        <v>172.82059967000001</v>
      </c>
      <c r="AG9">
        <v>119773.43371</v>
      </c>
      <c r="AH9">
        <v>4294.9153915999996</v>
      </c>
      <c r="AI9">
        <v>162.39917467000001</v>
      </c>
    </row>
    <row r="10" spans="1:35" x14ac:dyDescent="0.25">
      <c r="B10" s="2">
        <v>44681</v>
      </c>
      <c r="C10" s="13"/>
      <c r="D10" s="28">
        <v>18845.785190999999</v>
      </c>
      <c r="E10" s="28">
        <v>55599.028224000002</v>
      </c>
      <c r="F10" s="28">
        <v>12174.615</v>
      </c>
      <c r="G10" s="28">
        <v>7378.2133014999999</v>
      </c>
      <c r="H10" s="28">
        <v>2614.4047946999999</v>
      </c>
      <c r="I10" s="28">
        <v>3200.565173</v>
      </c>
      <c r="J10" s="28">
        <v>1801.4855249</v>
      </c>
      <c r="K10" s="28">
        <v>1077.3883607</v>
      </c>
      <c r="L10" s="28">
        <v>27223.393327000002</v>
      </c>
      <c r="M10" s="28">
        <v>6648.335</v>
      </c>
      <c r="N10" s="28">
        <v>1981.3886147999999</v>
      </c>
      <c r="O10" s="28">
        <v>1217.0833992</v>
      </c>
      <c r="P10" s="28">
        <v>1773.1270388999999</v>
      </c>
      <c r="Q10" s="28">
        <v>1063.6386949</v>
      </c>
      <c r="R10" s="28">
        <v>770.28528591999998</v>
      </c>
      <c r="S10" s="28">
        <v>28375.634897</v>
      </c>
      <c r="T10" s="28">
        <v>5526.28</v>
      </c>
      <c r="U10" s="28">
        <v>5396.8246866999998</v>
      </c>
      <c r="V10" s="28">
        <v>1397.3213956</v>
      </c>
      <c r="W10" s="28">
        <v>1427.4381341999999</v>
      </c>
      <c r="X10" s="28">
        <v>737.84682999999995</v>
      </c>
      <c r="Y10" s="28">
        <v>307.10307475000002</v>
      </c>
      <c r="Z10" s="28">
        <v>-1152.2415699999999</v>
      </c>
      <c r="AA10" s="28">
        <v>1122.0550000000001</v>
      </c>
      <c r="AB10" s="28">
        <v>-3415.436072</v>
      </c>
      <c r="AC10" s="28">
        <v>-180.23799639999999</v>
      </c>
      <c r="AD10" s="28">
        <v>345.68890470000002</v>
      </c>
      <c r="AE10" s="28">
        <v>325.79186493999998</v>
      </c>
      <c r="AF10" s="28">
        <v>463.18221117000002</v>
      </c>
      <c r="AG10">
        <v>98965.658569000007</v>
      </c>
      <c r="AH10">
        <v>3534.2099303999998</v>
      </c>
      <c r="AI10">
        <v>191.61707071000001</v>
      </c>
    </row>
    <row r="11" spans="1:35" x14ac:dyDescent="0.25">
      <c r="B11" s="2">
        <v>44712</v>
      </c>
      <c r="C11" s="13"/>
      <c r="D11" s="28">
        <v>20288.144308999999</v>
      </c>
      <c r="E11" s="28">
        <v>55949.565718999998</v>
      </c>
      <c r="F11" s="28">
        <v>9773.02</v>
      </c>
      <c r="G11" s="28">
        <v>8710.2195960999998</v>
      </c>
      <c r="H11" s="28">
        <v>2716.1628197999999</v>
      </c>
      <c r="I11" s="28">
        <v>3590.4980823000001</v>
      </c>
      <c r="J11" s="28">
        <v>2679.2564929999999</v>
      </c>
      <c r="K11" s="28">
        <v>1018.9708687999999</v>
      </c>
      <c r="L11" s="28">
        <v>29154.090932999999</v>
      </c>
      <c r="M11" s="28">
        <v>5332.4650000000001</v>
      </c>
      <c r="N11" s="28">
        <v>1859.9625977999999</v>
      </c>
      <c r="O11" s="28">
        <v>1144.9581698</v>
      </c>
      <c r="P11" s="28">
        <v>1572.7266480999999</v>
      </c>
      <c r="Q11" s="28">
        <v>1417.7272607</v>
      </c>
      <c r="R11" s="28">
        <v>675.00200776999998</v>
      </c>
      <c r="S11" s="28">
        <v>26795.474786999999</v>
      </c>
      <c r="T11" s="28">
        <v>4440.5550000000003</v>
      </c>
      <c r="U11" s="28">
        <v>6850.2569984000002</v>
      </c>
      <c r="V11" s="28">
        <v>1571.2046499999999</v>
      </c>
      <c r="W11" s="28">
        <v>2017.7714341999999</v>
      </c>
      <c r="X11" s="28">
        <v>1261.5292323000001</v>
      </c>
      <c r="Y11" s="28">
        <v>343.96886107</v>
      </c>
      <c r="Z11" s="28">
        <v>2358.6161459999998</v>
      </c>
      <c r="AA11" s="28">
        <v>891.91</v>
      </c>
      <c r="AB11" s="28">
        <v>-4990.2944010000001</v>
      </c>
      <c r="AC11" s="28">
        <v>-426.24648029999997</v>
      </c>
      <c r="AD11" s="28">
        <v>-445.04478610000001</v>
      </c>
      <c r="AE11" s="28">
        <v>156.19802844</v>
      </c>
      <c r="AF11" s="28">
        <v>331.03314669999997</v>
      </c>
      <c r="AG11">
        <v>101536.86674</v>
      </c>
      <c r="AH11">
        <v>2976.0840323000002</v>
      </c>
      <c r="AI11">
        <v>212.88711412999999</v>
      </c>
    </row>
    <row r="12" spans="1:35" x14ac:dyDescent="0.25">
      <c r="B12" s="2">
        <v>44742</v>
      </c>
      <c r="C12" s="13"/>
      <c r="D12" s="28">
        <v>18575.151503000001</v>
      </c>
      <c r="E12" s="28">
        <v>57520.555723999998</v>
      </c>
      <c r="F12" s="28">
        <v>10068.691000000001</v>
      </c>
      <c r="G12" s="28">
        <v>8720.8630171000004</v>
      </c>
      <c r="H12" s="28">
        <v>2379.9171796000001</v>
      </c>
      <c r="I12" s="28">
        <v>4175.7679006999997</v>
      </c>
      <c r="J12" s="28">
        <v>1564.9435017999999</v>
      </c>
      <c r="K12" s="28">
        <v>949.13336644000003</v>
      </c>
      <c r="L12" s="28">
        <v>27406.882655000001</v>
      </c>
      <c r="M12" s="28">
        <v>5426.3379999999997</v>
      </c>
      <c r="N12" s="28">
        <v>2039.6034046</v>
      </c>
      <c r="O12" s="28">
        <v>1145.6709374</v>
      </c>
      <c r="P12" s="28">
        <v>2174.7526358999999</v>
      </c>
      <c r="Q12" s="28">
        <v>1004.790256</v>
      </c>
      <c r="R12" s="28">
        <v>699.83249712999998</v>
      </c>
      <c r="S12" s="28">
        <v>30113.673069</v>
      </c>
      <c r="T12" s="28">
        <v>4642.3530000000001</v>
      </c>
      <c r="U12" s="28">
        <v>6681.2596125</v>
      </c>
      <c r="V12" s="28">
        <v>1234.2462422000001</v>
      </c>
      <c r="W12" s="28">
        <v>2001.0152648999999</v>
      </c>
      <c r="X12" s="28">
        <v>560.15324578000002</v>
      </c>
      <c r="Y12" s="28">
        <v>249.30086931</v>
      </c>
      <c r="Z12" s="28">
        <v>-2706.7904149999999</v>
      </c>
      <c r="AA12" s="28">
        <v>783.98500000000001</v>
      </c>
      <c r="AB12" s="28">
        <v>-4641.6562080000003</v>
      </c>
      <c r="AC12" s="28">
        <v>-88.575304740000007</v>
      </c>
      <c r="AD12" s="28">
        <v>173.73737097</v>
      </c>
      <c r="AE12" s="28">
        <v>444.63701021999998</v>
      </c>
      <c r="AF12" s="28">
        <v>450.53162781999998</v>
      </c>
      <c r="AG12">
        <v>100845.06531999999</v>
      </c>
      <c r="AH12">
        <v>2941.8868047000001</v>
      </c>
      <c r="AI12">
        <v>168.07106185000001</v>
      </c>
    </row>
    <row r="13" spans="1:35" x14ac:dyDescent="0.25">
      <c r="B13" s="2">
        <v>44773</v>
      </c>
      <c r="C13" s="13"/>
      <c r="D13" s="28">
        <v>22409.059888</v>
      </c>
      <c r="E13" s="28">
        <v>58482.201035999999</v>
      </c>
      <c r="F13" s="28">
        <v>16221.178</v>
      </c>
      <c r="G13" s="28">
        <v>8393.3132303999992</v>
      </c>
      <c r="H13" s="28">
        <v>7025.8567194999996</v>
      </c>
      <c r="I13" s="28">
        <v>3460.6859263000001</v>
      </c>
      <c r="J13" s="28">
        <v>2558.6583870999998</v>
      </c>
      <c r="K13" s="28">
        <v>1478.5088869000001</v>
      </c>
      <c r="L13" s="28">
        <v>27034.640446000001</v>
      </c>
      <c r="M13" s="28">
        <v>8464.4599999999991</v>
      </c>
      <c r="N13" s="28">
        <v>1740.0817950000001</v>
      </c>
      <c r="O13" s="28">
        <v>5025.6401368999996</v>
      </c>
      <c r="P13" s="28">
        <v>1507.744909</v>
      </c>
      <c r="Q13" s="28">
        <v>1516.1898819</v>
      </c>
      <c r="R13" s="28">
        <v>857.10749099999998</v>
      </c>
      <c r="S13" s="28">
        <v>31447.560590000001</v>
      </c>
      <c r="T13" s="28">
        <v>7756.7179999999998</v>
      </c>
      <c r="U13" s="28">
        <v>6653.2314354</v>
      </c>
      <c r="V13" s="28">
        <v>2000.2165826</v>
      </c>
      <c r="W13" s="28">
        <v>1952.9410172</v>
      </c>
      <c r="X13" s="28">
        <v>1042.4685052</v>
      </c>
      <c r="Y13" s="28">
        <v>621.40139584999997</v>
      </c>
      <c r="Z13" s="28">
        <v>-4412.9201439999997</v>
      </c>
      <c r="AA13" s="28">
        <v>707.74199999999996</v>
      </c>
      <c r="AB13" s="28">
        <v>-4913.1496399999996</v>
      </c>
      <c r="AC13" s="28">
        <v>3025.4235543</v>
      </c>
      <c r="AD13" s="28">
        <v>-445.19610820000003</v>
      </c>
      <c r="AE13" s="28">
        <v>473.72137676</v>
      </c>
      <c r="AF13" s="28">
        <v>235.70609515000001</v>
      </c>
      <c r="AG13">
        <v>114011.15904</v>
      </c>
      <c r="AH13">
        <v>5861.1496489000001</v>
      </c>
      <c r="AI13">
        <v>157.15338168</v>
      </c>
    </row>
    <row r="14" spans="1:35" x14ac:dyDescent="0.25">
      <c r="B14" s="2">
        <v>44804</v>
      </c>
      <c r="C14" s="13"/>
      <c r="D14" s="28">
        <v>22702.549531000001</v>
      </c>
      <c r="E14" s="28">
        <v>52500.420833999997</v>
      </c>
      <c r="F14" s="28">
        <v>11734.955</v>
      </c>
      <c r="G14" s="28">
        <v>8021.0604061000004</v>
      </c>
      <c r="H14" s="28">
        <v>12309.825245</v>
      </c>
      <c r="I14" s="28">
        <v>4038.8420716999999</v>
      </c>
      <c r="J14" s="28">
        <v>1996.7444347999999</v>
      </c>
      <c r="K14" s="28">
        <v>1543.232792</v>
      </c>
      <c r="L14" s="28">
        <v>23310.973998000001</v>
      </c>
      <c r="M14" s="28">
        <v>5601.49</v>
      </c>
      <c r="N14" s="28">
        <v>1608.7402801000001</v>
      </c>
      <c r="O14" s="28">
        <v>11152.457071999999</v>
      </c>
      <c r="P14" s="28">
        <v>1672.8516852</v>
      </c>
      <c r="Q14" s="28">
        <v>1106.39417</v>
      </c>
      <c r="R14" s="28">
        <v>761.39396799999997</v>
      </c>
      <c r="S14" s="28">
        <v>29189.446835999999</v>
      </c>
      <c r="T14" s="28">
        <v>6133.4650000000001</v>
      </c>
      <c r="U14" s="28">
        <v>6412.3201259999996</v>
      </c>
      <c r="V14" s="28">
        <v>1157.3681736000001</v>
      </c>
      <c r="W14" s="28">
        <v>2365.9903865000001</v>
      </c>
      <c r="X14" s="28">
        <v>890.35026478999998</v>
      </c>
      <c r="Y14" s="28">
        <v>781.83882400000005</v>
      </c>
      <c r="Z14" s="28">
        <v>-5878.4728370000003</v>
      </c>
      <c r="AA14" s="28">
        <v>-531.97500000000002</v>
      </c>
      <c r="AB14" s="28">
        <v>-4803.5798459999996</v>
      </c>
      <c r="AC14" s="28">
        <v>9995.0888983000004</v>
      </c>
      <c r="AD14" s="28">
        <v>-693.13870129999998</v>
      </c>
      <c r="AE14" s="28">
        <v>216.04390520999999</v>
      </c>
      <c r="AF14" s="28">
        <v>-20.444856000000001</v>
      </c>
      <c r="AG14">
        <v>110077.20228</v>
      </c>
      <c r="AH14">
        <v>4284.7157539</v>
      </c>
      <c r="AI14">
        <v>485.71227886999998</v>
      </c>
    </row>
    <row r="15" spans="1:35" x14ac:dyDescent="0.25">
      <c r="B15" s="2">
        <v>44834</v>
      </c>
      <c r="C15" s="13"/>
      <c r="D15" s="28">
        <v>22386.950033000001</v>
      </c>
      <c r="E15" s="28">
        <v>48605.467538999997</v>
      </c>
      <c r="F15" s="28">
        <v>10906.029</v>
      </c>
      <c r="G15" s="28">
        <v>7807.7661967000004</v>
      </c>
      <c r="H15" s="28">
        <v>11905.549505000001</v>
      </c>
      <c r="I15" s="28">
        <v>3516.9948448</v>
      </c>
      <c r="J15" s="28">
        <v>1262.8470892</v>
      </c>
      <c r="K15" s="28">
        <v>1217.8240541</v>
      </c>
      <c r="L15" s="28">
        <v>23824.101162999999</v>
      </c>
      <c r="M15" s="28">
        <v>5599.0519999999997</v>
      </c>
      <c r="N15" s="28">
        <v>2282.4054937000001</v>
      </c>
      <c r="O15" s="28">
        <v>10811.488606999999</v>
      </c>
      <c r="P15" s="28">
        <v>1553.6611147000001</v>
      </c>
      <c r="Q15" s="28">
        <v>568.95723799999996</v>
      </c>
      <c r="R15" s="28">
        <v>655.60512000000006</v>
      </c>
      <c r="S15" s="28">
        <v>24781.366376000002</v>
      </c>
      <c r="T15" s="28">
        <v>5306.9769999999999</v>
      </c>
      <c r="U15" s="28">
        <v>5525.3607030000003</v>
      </c>
      <c r="V15" s="28">
        <v>1094.0608984999999</v>
      </c>
      <c r="W15" s="28">
        <v>1963.3337302</v>
      </c>
      <c r="X15" s="28">
        <v>693.88985119999995</v>
      </c>
      <c r="Y15" s="28">
        <v>562.21893411999997</v>
      </c>
      <c r="Z15" s="28">
        <v>-957.26521330000003</v>
      </c>
      <c r="AA15" s="28">
        <v>292.07499999999999</v>
      </c>
      <c r="AB15" s="28">
        <v>-3242.9552090000002</v>
      </c>
      <c r="AC15" s="28">
        <v>9717.4277079999993</v>
      </c>
      <c r="AD15" s="28">
        <v>-409.67261550000001</v>
      </c>
      <c r="AE15" s="28">
        <v>-124.93261320000001</v>
      </c>
      <c r="AF15" s="28">
        <v>93.386185879999999</v>
      </c>
      <c r="AG15">
        <v>104070.17469</v>
      </c>
      <c r="AH15">
        <v>2967.2975910999999</v>
      </c>
      <c r="AI15">
        <v>571.95598280000002</v>
      </c>
    </row>
    <row r="16" spans="1:35" x14ac:dyDescent="0.25">
      <c r="B16" s="2">
        <v>44865</v>
      </c>
      <c r="C16" s="13"/>
      <c r="D16" s="28">
        <v>22911.996222999998</v>
      </c>
      <c r="E16" s="28">
        <v>41813.370565999998</v>
      </c>
      <c r="F16" s="28">
        <v>7924.6850000000004</v>
      </c>
      <c r="G16" s="28">
        <v>7238.7704315999999</v>
      </c>
      <c r="H16" s="28">
        <v>11693.422199000001</v>
      </c>
      <c r="I16" s="28">
        <v>2674.7851615999998</v>
      </c>
      <c r="J16" s="28">
        <v>2294.7429026</v>
      </c>
      <c r="K16" s="28">
        <v>1342.4698347999999</v>
      </c>
      <c r="L16" s="28">
        <v>21360.217992999998</v>
      </c>
      <c r="M16" s="28">
        <v>3600.7</v>
      </c>
      <c r="N16" s="28">
        <v>1459.9082269</v>
      </c>
      <c r="O16" s="28">
        <v>10481.365749000001</v>
      </c>
      <c r="P16" s="28">
        <v>1227.1776726000001</v>
      </c>
      <c r="Q16" s="28">
        <v>967.41511400000002</v>
      </c>
      <c r="R16" s="28">
        <v>780.04234399999996</v>
      </c>
      <c r="S16" s="28">
        <v>20453.152574</v>
      </c>
      <c r="T16" s="28">
        <v>4323.9849999999997</v>
      </c>
      <c r="U16" s="28">
        <v>5778.8622047999997</v>
      </c>
      <c r="V16" s="28">
        <v>1212.0564492999999</v>
      </c>
      <c r="W16" s="28">
        <v>1447.607489</v>
      </c>
      <c r="X16" s="28">
        <v>1327.3277886000001</v>
      </c>
      <c r="Y16" s="28">
        <v>562.42749077999997</v>
      </c>
      <c r="Z16" s="28">
        <v>907.06541923999998</v>
      </c>
      <c r="AA16" s="28">
        <v>-723.28499999999997</v>
      </c>
      <c r="AB16" s="28">
        <v>-4318.9539779999996</v>
      </c>
      <c r="AC16" s="28">
        <v>9269.3093000999997</v>
      </c>
      <c r="AD16" s="28">
        <v>-220.42981639999999</v>
      </c>
      <c r="AE16" s="28">
        <v>-359.9126746</v>
      </c>
      <c r="AF16" s="28">
        <v>217.61485321999999</v>
      </c>
      <c r="AG16">
        <v>95039.168546000001</v>
      </c>
      <c r="AH16">
        <v>2518.5677649999998</v>
      </c>
      <c r="AI16">
        <v>336.50600810999998</v>
      </c>
    </row>
    <row r="17" spans="2:35" x14ac:dyDescent="0.25">
      <c r="B17" s="2">
        <v>44895</v>
      </c>
      <c r="C17" s="13"/>
      <c r="D17" s="28">
        <v>25506.191050000001</v>
      </c>
      <c r="E17" s="28">
        <v>52730.215018000003</v>
      </c>
      <c r="F17" s="28">
        <v>11447.191999999999</v>
      </c>
      <c r="G17" s="28">
        <v>9280.8999841000004</v>
      </c>
      <c r="H17" s="28">
        <v>13335.163372000001</v>
      </c>
      <c r="I17" s="28">
        <v>3110.8183064999998</v>
      </c>
      <c r="J17" s="28">
        <v>2726.4185628999999</v>
      </c>
      <c r="K17" s="28">
        <v>1013.855322</v>
      </c>
      <c r="L17" s="28">
        <v>27329.557948000001</v>
      </c>
      <c r="M17" s="28">
        <v>5714.4835000000003</v>
      </c>
      <c r="N17" s="28">
        <v>2277.0395792999998</v>
      </c>
      <c r="O17" s="28">
        <v>11990.316785999999</v>
      </c>
      <c r="P17" s="28">
        <v>1468.7816075000001</v>
      </c>
      <c r="Q17" s="28">
        <v>1260.4167926</v>
      </c>
      <c r="R17" s="28">
        <v>545.18010900000002</v>
      </c>
      <c r="S17" s="28">
        <v>25400.657070000001</v>
      </c>
      <c r="T17" s="28">
        <v>5732.7084999999997</v>
      </c>
      <c r="U17" s="28">
        <v>7003.8604047999997</v>
      </c>
      <c r="V17" s="28">
        <v>1344.8465862999999</v>
      </c>
      <c r="W17" s="28">
        <v>1642.036699</v>
      </c>
      <c r="X17" s="28">
        <v>1466.0017703000001</v>
      </c>
      <c r="Y17" s="28">
        <v>468.67521299999999</v>
      </c>
      <c r="Z17" s="28">
        <v>1928.9008785000001</v>
      </c>
      <c r="AA17" s="28">
        <v>-18.225000000000001</v>
      </c>
      <c r="AB17" s="28">
        <v>-4726.8208249999998</v>
      </c>
      <c r="AC17" s="28">
        <v>10645.470198999999</v>
      </c>
      <c r="AD17" s="28">
        <v>-173.25509149999999</v>
      </c>
      <c r="AE17" s="28">
        <v>-205.5849776</v>
      </c>
      <c r="AF17" s="28">
        <v>76.504896000000002</v>
      </c>
      <c r="AG17">
        <v>115743.90351</v>
      </c>
      <c r="AH17">
        <v>2770.0039889999998</v>
      </c>
      <c r="AI17">
        <v>636.84611987000005</v>
      </c>
    </row>
    <row r="18" spans="2:35" x14ac:dyDescent="0.25">
      <c r="B18" s="2">
        <v>44926</v>
      </c>
      <c r="C18" s="13"/>
      <c r="D18" s="28">
        <v>27271.632378999999</v>
      </c>
      <c r="E18" s="28">
        <v>48442.744413</v>
      </c>
      <c r="F18" s="28">
        <v>10217.254000000001</v>
      </c>
      <c r="G18" s="28">
        <v>11172.889566</v>
      </c>
      <c r="H18" s="28">
        <v>13243.824843</v>
      </c>
      <c r="I18" s="28">
        <v>3154.2515520000002</v>
      </c>
      <c r="J18" s="28">
        <v>2346.5526602999998</v>
      </c>
      <c r="K18" s="28">
        <v>927.71701499999995</v>
      </c>
      <c r="L18" s="28">
        <v>26511.782447000001</v>
      </c>
      <c r="M18" s="28">
        <v>5956.9970000000003</v>
      </c>
      <c r="N18" s="28">
        <v>1877.9355671000001</v>
      </c>
      <c r="O18" s="28">
        <v>11915.379106</v>
      </c>
      <c r="P18" s="28">
        <v>1448.5222510000001</v>
      </c>
      <c r="Q18" s="28">
        <v>1104.7549928000001</v>
      </c>
      <c r="R18" s="28">
        <v>489.68031000000002</v>
      </c>
      <c r="S18" s="28">
        <v>21930.961965999999</v>
      </c>
      <c r="T18" s="28">
        <v>4260.2569999999996</v>
      </c>
      <c r="U18" s="28">
        <v>9294.9539987000007</v>
      </c>
      <c r="V18" s="28">
        <v>1328.4457368000001</v>
      </c>
      <c r="W18" s="28">
        <v>1705.7293010000001</v>
      </c>
      <c r="X18" s="28">
        <v>1241.7976675</v>
      </c>
      <c r="Y18" s="28">
        <v>438.03670499999998</v>
      </c>
      <c r="Z18" s="28">
        <v>4580.8204807000002</v>
      </c>
      <c r="AA18" s="28">
        <v>1696.74</v>
      </c>
      <c r="AB18" s="28">
        <v>-7417.0184319999998</v>
      </c>
      <c r="AC18" s="28">
        <v>10586.933369</v>
      </c>
      <c r="AD18" s="28">
        <v>-257.20704999999998</v>
      </c>
      <c r="AE18" s="28">
        <v>-137.0426746</v>
      </c>
      <c r="AF18" s="28">
        <v>51.643605000000001</v>
      </c>
      <c r="AG18">
        <v>111742.03062999999</v>
      </c>
      <c r="AH18">
        <v>4300.588643</v>
      </c>
      <c r="AI18">
        <v>734.24715854999999</v>
      </c>
    </row>
    <row r="19" spans="2:35" x14ac:dyDescent="0.25">
      <c r="B19" s="2">
        <v>44957</v>
      </c>
      <c r="C19" s="13"/>
      <c r="D19" s="28">
        <v>35087.868134999997</v>
      </c>
      <c r="E19" s="28">
        <v>59575.921000000002</v>
      </c>
      <c r="F19" s="28">
        <v>17414.045999999998</v>
      </c>
      <c r="G19" s="28">
        <v>7983.8958908000004</v>
      </c>
      <c r="H19" s="28">
        <v>12419.423612000001</v>
      </c>
      <c r="I19" s="28">
        <v>2185.6216589000001</v>
      </c>
      <c r="J19" s="28">
        <v>2362.9138675999998</v>
      </c>
      <c r="K19" s="28">
        <v>749.75180590000002</v>
      </c>
      <c r="L19" s="28">
        <v>31541.664411999998</v>
      </c>
      <c r="M19" s="28">
        <v>10650.691000000001</v>
      </c>
      <c r="N19" s="28">
        <v>1880.5664173</v>
      </c>
      <c r="O19" s="28">
        <v>11533.671484</v>
      </c>
      <c r="P19" s="28">
        <v>806.34471937000001</v>
      </c>
      <c r="Q19" s="28">
        <v>1108.0888199000001</v>
      </c>
      <c r="R19" s="28">
        <v>402.95407899999998</v>
      </c>
      <c r="S19" s="28">
        <v>28034.256588</v>
      </c>
      <c r="T19" s="28">
        <v>6763.3549999999996</v>
      </c>
      <c r="U19" s="28">
        <v>6103.3294734999999</v>
      </c>
      <c r="V19" s="28">
        <v>885.75212818</v>
      </c>
      <c r="W19" s="28">
        <v>1379.2769396000001</v>
      </c>
      <c r="X19" s="28">
        <v>1254.8250478</v>
      </c>
      <c r="Y19" s="28">
        <v>346.79772689999999</v>
      </c>
      <c r="Z19" s="28">
        <v>3507.4078235000002</v>
      </c>
      <c r="AA19" s="28">
        <v>3887.3359999999998</v>
      </c>
      <c r="AB19" s="28">
        <v>-4222.7630559999998</v>
      </c>
      <c r="AC19" s="28">
        <v>10647.919355</v>
      </c>
      <c r="AD19" s="28">
        <v>-572.93222019999996</v>
      </c>
      <c r="AE19" s="28">
        <v>-146.73622789999999</v>
      </c>
      <c r="AF19" s="28">
        <v>56.156352099999999</v>
      </c>
      <c r="AG19">
        <v>134656.63716000001</v>
      </c>
      <c r="AH19">
        <v>2793.4006316999998</v>
      </c>
      <c r="AI19">
        <v>329.40417797999999</v>
      </c>
    </row>
    <row r="20" spans="2:35" x14ac:dyDescent="0.25">
      <c r="B20" s="2">
        <v>44985</v>
      </c>
      <c r="C20" s="13"/>
      <c r="D20" s="28">
        <v>37439.1924</v>
      </c>
      <c r="E20" s="28">
        <v>55554.135858000001</v>
      </c>
      <c r="F20" s="28">
        <v>11422</v>
      </c>
      <c r="G20" s="28">
        <v>6780.2049704000001</v>
      </c>
      <c r="H20" s="28">
        <v>12802.748108</v>
      </c>
      <c r="I20" s="28">
        <v>2111.5174403000001</v>
      </c>
      <c r="J20" s="28">
        <v>2004.7191752000001</v>
      </c>
      <c r="K20" s="28">
        <v>1428.8356366999999</v>
      </c>
      <c r="L20" s="28">
        <v>27558.409218000001</v>
      </c>
      <c r="M20" s="28">
        <v>7258.6679999999997</v>
      </c>
      <c r="N20" s="28">
        <v>1599.9091592</v>
      </c>
      <c r="O20" s="28">
        <v>11668.383608</v>
      </c>
      <c r="P20" s="28">
        <v>1012.4904706999999</v>
      </c>
      <c r="Q20" s="28">
        <v>840.40073485000005</v>
      </c>
      <c r="R20" s="28">
        <v>841.97794792000002</v>
      </c>
      <c r="S20" s="28">
        <v>27995.726640000001</v>
      </c>
      <c r="T20" s="28">
        <v>4163.3320000000003</v>
      </c>
      <c r="U20" s="28">
        <v>5180.2958111999997</v>
      </c>
      <c r="V20" s="28">
        <v>1134.3644993</v>
      </c>
      <c r="W20" s="28">
        <v>1099.0269696</v>
      </c>
      <c r="X20" s="28">
        <v>1164.3184404000001</v>
      </c>
      <c r="Y20" s="28">
        <v>586.85768874999997</v>
      </c>
      <c r="Z20" s="28">
        <v>-437.31742200000002</v>
      </c>
      <c r="AA20" s="28">
        <v>3095.3359999999998</v>
      </c>
      <c r="AB20" s="28">
        <v>-3580.3866520000001</v>
      </c>
      <c r="AC20" s="28">
        <v>10534.019109000001</v>
      </c>
      <c r="AD20" s="28">
        <v>-86.536498929999993</v>
      </c>
      <c r="AE20" s="28">
        <v>-323.91770550000001</v>
      </c>
      <c r="AF20" s="28">
        <v>255.12025917</v>
      </c>
      <c r="AG20">
        <v>127599.78849000001</v>
      </c>
      <c r="AH20">
        <v>1562.9017137000001</v>
      </c>
      <c r="AI20">
        <v>380.66338453999998</v>
      </c>
    </row>
    <row r="21" spans="2:35" x14ac:dyDescent="0.25">
      <c r="B21" s="2">
        <v>45016</v>
      </c>
      <c r="C21" s="13"/>
      <c r="D21" s="28">
        <v>38078.693740000002</v>
      </c>
      <c r="E21" s="28">
        <v>74986.892802999995</v>
      </c>
      <c r="F21" s="28">
        <v>10165.268</v>
      </c>
      <c r="G21" s="28">
        <v>10579.560267000001</v>
      </c>
      <c r="H21" s="28">
        <v>13567.482211</v>
      </c>
      <c r="I21" s="28">
        <v>2342.5022438999999</v>
      </c>
      <c r="J21" s="28">
        <v>2795.0826661000001</v>
      </c>
      <c r="K21" s="28">
        <v>1470.3607614</v>
      </c>
      <c r="L21" s="28">
        <v>38094.907964999999</v>
      </c>
      <c r="M21" s="28">
        <v>5364.6790000000001</v>
      </c>
      <c r="N21" s="28">
        <v>2351.5324283</v>
      </c>
      <c r="O21" s="28">
        <v>12421.456024999999</v>
      </c>
      <c r="P21" s="28">
        <v>910.01651100000004</v>
      </c>
      <c r="Q21" s="28">
        <v>1142.6647714999999</v>
      </c>
      <c r="R21" s="28">
        <v>919.27241905000005</v>
      </c>
      <c r="S21" s="28">
        <v>36891.984837999997</v>
      </c>
      <c r="T21" s="28">
        <v>4800.5889999999999</v>
      </c>
      <c r="U21" s="28">
        <v>8228.0278385000001</v>
      </c>
      <c r="V21" s="28">
        <v>1146.0261865</v>
      </c>
      <c r="W21" s="28">
        <v>1432.4857328999999</v>
      </c>
      <c r="X21" s="28">
        <v>1652.4178945000001</v>
      </c>
      <c r="Y21" s="28">
        <v>551.08834234000005</v>
      </c>
      <c r="Z21" s="28">
        <v>1202.9231264</v>
      </c>
      <c r="AA21" s="28">
        <v>564.09</v>
      </c>
      <c r="AB21" s="28">
        <v>-5876.4954100000004</v>
      </c>
      <c r="AC21" s="28">
        <v>11275.429838</v>
      </c>
      <c r="AD21" s="28">
        <v>-522.46922189999998</v>
      </c>
      <c r="AE21" s="28">
        <v>-509.75312300000002</v>
      </c>
      <c r="AF21" s="28">
        <v>368.18407671</v>
      </c>
      <c r="AG21">
        <v>146820.2666</v>
      </c>
      <c r="AH21">
        <v>6641.3124522999997</v>
      </c>
      <c r="AI21">
        <v>524.26364418000003</v>
      </c>
    </row>
    <row r="22" spans="2:35" x14ac:dyDescent="0.25">
      <c r="B22" s="2">
        <v>45046</v>
      </c>
      <c r="C22" s="13"/>
      <c r="D22" s="28">
        <v>39676.882576000004</v>
      </c>
      <c r="E22" s="28">
        <v>65080.075841999998</v>
      </c>
      <c r="F22" s="28">
        <v>12998.155000000001</v>
      </c>
      <c r="G22" s="28">
        <v>8785.4997705000005</v>
      </c>
      <c r="H22" s="28">
        <v>10931.537071999999</v>
      </c>
      <c r="I22" s="28">
        <v>1656.8607792</v>
      </c>
      <c r="J22" s="28">
        <v>1584.5732975999999</v>
      </c>
      <c r="K22" s="28">
        <v>1394.0171911</v>
      </c>
      <c r="L22" s="28">
        <v>32962.411142999998</v>
      </c>
      <c r="M22" s="28">
        <v>6357.0929999999998</v>
      </c>
      <c r="N22" s="28">
        <v>2497.1624194999999</v>
      </c>
      <c r="O22" s="28">
        <v>10138.951408000001</v>
      </c>
      <c r="P22" s="28">
        <v>633.91824365000002</v>
      </c>
      <c r="Q22" s="28">
        <v>576.48220000000003</v>
      </c>
      <c r="R22" s="28">
        <v>845.17273108999996</v>
      </c>
      <c r="S22" s="28">
        <v>32117.664699000001</v>
      </c>
      <c r="T22" s="28">
        <v>6641.0619999999999</v>
      </c>
      <c r="U22" s="28">
        <v>6288.3373510000001</v>
      </c>
      <c r="V22" s="28">
        <v>792.58566370999995</v>
      </c>
      <c r="W22" s="28">
        <v>1022.9425356</v>
      </c>
      <c r="X22" s="28">
        <v>1008.0910976</v>
      </c>
      <c r="Y22" s="28">
        <v>548.84446000000003</v>
      </c>
      <c r="Z22" s="28">
        <v>844.74644475000002</v>
      </c>
      <c r="AA22" s="28">
        <v>-283.96899999999999</v>
      </c>
      <c r="AB22" s="28">
        <v>-3791.174931</v>
      </c>
      <c r="AC22" s="28">
        <v>9346.3657442000003</v>
      </c>
      <c r="AD22" s="28">
        <v>-389.02429189999998</v>
      </c>
      <c r="AE22" s="28">
        <v>-431.60889759999998</v>
      </c>
      <c r="AF22" s="28">
        <v>296.32827108999999</v>
      </c>
      <c r="AG22">
        <v>136874.68092000001</v>
      </c>
      <c r="AH22">
        <v>4713.4234833999999</v>
      </c>
      <c r="AI22">
        <v>519.49712915999999</v>
      </c>
    </row>
    <row r="23" spans="2:35" x14ac:dyDescent="0.25">
      <c r="B23" s="2">
        <v>45077</v>
      </c>
      <c r="C23" s="13"/>
      <c r="D23" s="28">
        <v>39530.274896000003</v>
      </c>
      <c r="E23" s="28">
        <v>79996.622984000001</v>
      </c>
      <c r="F23" s="28">
        <v>12750.404</v>
      </c>
      <c r="G23" s="28">
        <v>10172.530430999999</v>
      </c>
      <c r="H23" s="28">
        <v>11316.323507999999</v>
      </c>
      <c r="I23" s="28">
        <v>1818.2976377</v>
      </c>
      <c r="J23" s="28">
        <v>2214.0980448999999</v>
      </c>
      <c r="K23" s="28">
        <v>1000.069994</v>
      </c>
      <c r="L23" s="28">
        <v>39227.086995999998</v>
      </c>
      <c r="M23" s="28">
        <v>6211.0940000000001</v>
      </c>
      <c r="N23" s="28">
        <v>2652.3074894000001</v>
      </c>
      <c r="O23" s="28">
        <v>10540.807389</v>
      </c>
      <c r="P23" s="28">
        <v>857.23952299999996</v>
      </c>
      <c r="Q23" s="28">
        <v>988.00859853999998</v>
      </c>
      <c r="R23" s="28">
        <v>517.51522</v>
      </c>
      <c r="S23" s="28">
        <v>40769.535988000003</v>
      </c>
      <c r="T23" s="28">
        <v>6539.31</v>
      </c>
      <c r="U23" s="28">
        <v>7520.2229411999997</v>
      </c>
      <c r="V23" s="28">
        <v>775.51611862000004</v>
      </c>
      <c r="W23" s="28">
        <v>961.05811470000003</v>
      </c>
      <c r="X23" s="28">
        <v>1226.0894463</v>
      </c>
      <c r="Y23" s="28">
        <v>482.55477400000001</v>
      </c>
      <c r="Z23" s="28">
        <v>-1542.448991</v>
      </c>
      <c r="AA23" s="28">
        <v>-328.21600000000001</v>
      </c>
      <c r="AB23" s="28">
        <v>-4867.9154520000002</v>
      </c>
      <c r="AC23" s="28">
        <v>9765.2912706000006</v>
      </c>
      <c r="AD23" s="28">
        <v>-103.8185917</v>
      </c>
      <c r="AE23" s="28">
        <v>-238.08084779999999</v>
      </c>
      <c r="AF23" s="28">
        <v>34.960445999999997</v>
      </c>
      <c r="AG23">
        <v>154885.54159000001</v>
      </c>
      <c r="AH23">
        <v>3409.314046</v>
      </c>
      <c r="AI23">
        <v>503.76585736999999</v>
      </c>
    </row>
    <row r="24" spans="2:35" x14ac:dyDescent="0.25">
      <c r="B24" s="2">
        <v>45107</v>
      </c>
      <c r="C24" s="13"/>
      <c r="D24" s="28">
        <v>34608.169249999999</v>
      </c>
      <c r="E24" s="28">
        <v>71503.079209999996</v>
      </c>
      <c r="F24" s="28">
        <v>11431.111999999999</v>
      </c>
      <c r="G24" s="28">
        <v>8972.7399160999994</v>
      </c>
      <c r="H24" s="28">
        <v>9270.1412753000004</v>
      </c>
      <c r="I24" s="28">
        <v>1934.5928976</v>
      </c>
      <c r="J24" s="28">
        <v>1121.9413731</v>
      </c>
      <c r="K24" s="28">
        <v>865.85139000000004</v>
      </c>
      <c r="L24" s="28">
        <v>36585.795724000003</v>
      </c>
      <c r="M24" s="28">
        <v>5745.6589999999997</v>
      </c>
      <c r="N24" s="28">
        <v>1914.5221793999999</v>
      </c>
      <c r="O24" s="28">
        <v>8417.3726623000002</v>
      </c>
      <c r="P24" s="28">
        <v>789.63177092000001</v>
      </c>
      <c r="Q24" s="28">
        <v>535.35684200000003</v>
      </c>
      <c r="R24" s="28">
        <v>467.43911800000001</v>
      </c>
      <c r="S24" s="28">
        <v>34917.283486</v>
      </c>
      <c r="T24" s="28">
        <v>5685.4530000000004</v>
      </c>
      <c r="U24" s="28">
        <v>7058.2177367000004</v>
      </c>
      <c r="V24" s="28">
        <v>852.76861297999994</v>
      </c>
      <c r="W24" s="28">
        <v>1144.9611267</v>
      </c>
      <c r="X24" s="28">
        <v>586.58453105000001</v>
      </c>
      <c r="Y24" s="28">
        <v>398.41227199999997</v>
      </c>
      <c r="Z24" s="28">
        <v>1668.5122377</v>
      </c>
      <c r="AA24" s="28">
        <v>60.206000000000003</v>
      </c>
      <c r="AB24" s="28">
        <v>-5143.695557</v>
      </c>
      <c r="AC24" s="28">
        <v>7564.6040493999999</v>
      </c>
      <c r="AD24" s="28">
        <v>-355.32935579999997</v>
      </c>
      <c r="AE24" s="28">
        <v>-51.227689050000002</v>
      </c>
      <c r="AF24" s="28">
        <v>69.026846000000006</v>
      </c>
      <c r="AG24">
        <v>136688.67679</v>
      </c>
      <c r="AH24">
        <v>2626.6165127999998</v>
      </c>
      <c r="AI24">
        <v>392.33401456000001</v>
      </c>
    </row>
    <row r="25" spans="2:35" x14ac:dyDescent="0.25">
      <c r="B25" s="2">
        <v>45138</v>
      </c>
      <c r="C25" s="13"/>
      <c r="D25" s="28">
        <v>35587.818389</v>
      </c>
      <c r="E25" s="28">
        <v>79411.286288999996</v>
      </c>
      <c r="F25" s="28">
        <v>11744.138000000001</v>
      </c>
      <c r="G25" s="28">
        <v>8813.9845069999992</v>
      </c>
      <c r="H25" s="28">
        <v>8502.4443025</v>
      </c>
      <c r="I25" s="28">
        <v>1978.4366411999999</v>
      </c>
      <c r="J25" s="28">
        <v>1544.3765856</v>
      </c>
      <c r="K25" s="28">
        <v>1205.4474754</v>
      </c>
      <c r="L25" s="28">
        <v>37645.676584000001</v>
      </c>
      <c r="M25" s="28">
        <v>6608.0720000000001</v>
      </c>
      <c r="N25" s="28">
        <v>3113.2277125999999</v>
      </c>
      <c r="O25" s="28">
        <v>7649.1742582999996</v>
      </c>
      <c r="P25" s="28">
        <v>1046.3077691999999</v>
      </c>
      <c r="Q25" s="28">
        <v>734.73772056999996</v>
      </c>
      <c r="R25" s="28">
        <v>893.39982599999996</v>
      </c>
      <c r="S25" s="28">
        <v>41765.609705000003</v>
      </c>
      <c r="T25" s="28">
        <v>5136.0659999999998</v>
      </c>
      <c r="U25" s="28">
        <v>5700.7567943000004</v>
      </c>
      <c r="V25" s="28">
        <v>853.27004419000002</v>
      </c>
      <c r="W25" s="28">
        <v>932.128872</v>
      </c>
      <c r="X25" s="28">
        <v>809.63886501000002</v>
      </c>
      <c r="Y25" s="28">
        <v>312.04764938</v>
      </c>
      <c r="Z25" s="28">
        <v>-4119.933121</v>
      </c>
      <c r="AA25" s="28">
        <v>1472.0060000000001</v>
      </c>
      <c r="AB25" s="28">
        <v>-2587.529082</v>
      </c>
      <c r="AC25" s="28">
        <v>6795.9042141</v>
      </c>
      <c r="AD25" s="28">
        <v>114.17889715</v>
      </c>
      <c r="AE25" s="28">
        <v>-74.901144439999996</v>
      </c>
      <c r="AF25" s="28">
        <v>581.35217662000002</v>
      </c>
      <c r="AG25">
        <v>144772.31761</v>
      </c>
      <c r="AH25">
        <v>3395.7642055000001</v>
      </c>
      <c r="AI25">
        <v>619.85037781000005</v>
      </c>
    </row>
    <row r="26" spans="2:35" x14ac:dyDescent="0.25">
      <c r="B26" s="2">
        <v>45169</v>
      </c>
      <c r="C26" s="13"/>
      <c r="D26" s="28">
        <v>38051.791852000002</v>
      </c>
      <c r="E26" s="28">
        <v>73106.780901000006</v>
      </c>
      <c r="F26" s="28">
        <v>15225.959000000001</v>
      </c>
      <c r="G26" s="28">
        <v>7476.4516546000004</v>
      </c>
      <c r="H26" s="28">
        <v>7112.4885610000001</v>
      </c>
      <c r="I26" s="28">
        <v>2222.4815963000001</v>
      </c>
      <c r="J26" s="28">
        <v>1334.517605</v>
      </c>
      <c r="K26" s="28">
        <v>1338.9325856999999</v>
      </c>
      <c r="L26" s="28">
        <v>35056.361955</v>
      </c>
      <c r="M26" s="28">
        <v>8173.5209999999997</v>
      </c>
      <c r="N26" s="28">
        <v>2118.9926074</v>
      </c>
      <c r="O26" s="28">
        <v>6227.5787786000001</v>
      </c>
      <c r="P26" s="28">
        <v>1182.6093088</v>
      </c>
      <c r="Q26" s="28">
        <v>602.35938699999997</v>
      </c>
      <c r="R26" s="28">
        <v>906.74173983000003</v>
      </c>
      <c r="S26" s="28">
        <v>38050.418945999998</v>
      </c>
      <c r="T26" s="28">
        <v>7052.4380000000001</v>
      </c>
      <c r="U26" s="28">
        <v>5357.4590472</v>
      </c>
      <c r="V26" s="28">
        <v>884.90978238000002</v>
      </c>
      <c r="W26" s="28">
        <v>1039.8722875000001</v>
      </c>
      <c r="X26" s="28">
        <v>732.15821800000003</v>
      </c>
      <c r="Y26" s="28">
        <v>432.19084583</v>
      </c>
      <c r="Z26" s="28">
        <v>-2994.0569909999999</v>
      </c>
      <c r="AA26" s="28">
        <v>1121.0830000000001</v>
      </c>
      <c r="AB26" s="28">
        <v>-3238.4664400000001</v>
      </c>
      <c r="AC26" s="28">
        <v>5342.6689962</v>
      </c>
      <c r="AD26" s="28">
        <v>142.73702129</v>
      </c>
      <c r="AE26" s="28">
        <v>-129.79883100000001</v>
      </c>
      <c r="AF26" s="28">
        <v>474.55089400000003</v>
      </c>
      <c r="AG26">
        <v>142712.52222000001</v>
      </c>
      <c r="AH26">
        <v>2713.0297350000001</v>
      </c>
      <c r="AI26">
        <v>443.8518042</v>
      </c>
    </row>
    <row r="27" spans="2:35" x14ac:dyDescent="0.25">
      <c r="B27" s="2">
        <v>45199</v>
      </c>
      <c r="C27" s="13"/>
      <c r="D27" s="28">
        <v>28292.368385000002</v>
      </c>
      <c r="E27" s="28">
        <v>55917.700730999997</v>
      </c>
      <c r="F27" s="28">
        <v>10732.94075</v>
      </c>
      <c r="G27" s="28">
        <v>7953.3571620000002</v>
      </c>
      <c r="H27" s="28">
        <v>5179.6879179999996</v>
      </c>
      <c r="I27" s="28">
        <v>2237.3257715999998</v>
      </c>
      <c r="J27" s="28">
        <v>1146.9200487000001</v>
      </c>
      <c r="K27" s="28">
        <v>1254.2032853000001</v>
      </c>
      <c r="L27" s="28">
        <v>27688.149937999999</v>
      </c>
      <c r="M27" s="28">
        <v>6016.6287499999999</v>
      </c>
      <c r="N27" s="28">
        <v>2454.5075207999998</v>
      </c>
      <c r="O27" s="28">
        <v>4390.4997770999998</v>
      </c>
      <c r="P27" s="28">
        <v>1219.7827855999999</v>
      </c>
      <c r="Q27" s="28">
        <v>706.97371699999997</v>
      </c>
      <c r="R27" s="28">
        <v>900.7376567</v>
      </c>
      <c r="S27" s="28">
        <v>28229.550792999999</v>
      </c>
      <c r="T27" s="28">
        <v>4716.3119999999999</v>
      </c>
      <c r="U27" s="28">
        <v>5498.8496412000004</v>
      </c>
      <c r="V27" s="28">
        <v>789.18814087999999</v>
      </c>
      <c r="W27" s="28">
        <v>1017.542986</v>
      </c>
      <c r="X27" s="28">
        <v>439.94633174000001</v>
      </c>
      <c r="Y27" s="28">
        <v>353.46562857999999</v>
      </c>
      <c r="Z27" s="28">
        <v>-541.4008546</v>
      </c>
      <c r="AA27" s="28">
        <v>1300.31675</v>
      </c>
      <c r="AB27" s="28">
        <v>-3044.3421199999998</v>
      </c>
      <c r="AC27" s="28">
        <v>3601.3116362000001</v>
      </c>
      <c r="AD27" s="28">
        <v>202.2397996</v>
      </c>
      <c r="AE27" s="28">
        <v>267.02738526000002</v>
      </c>
      <c r="AF27" s="28">
        <v>547.27202811999996</v>
      </c>
      <c r="AG27">
        <v>108161.41015</v>
      </c>
      <c r="AH27">
        <v>3968.8517505999998</v>
      </c>
      <c r="AI27">
        <v>584.24214956000003</v>
      </c>
    </row>
    <row r="28" spans="2:35" x14ac:dyDescent="0.25">
      <c r="B28" s="2">
        <v>45230</v>
      </c>
      <c r="C28" s="13"/>
      <c r="D28" s="28">
        <v>36426.722679999999</v>
      </c>
      <c r="E28" s="28">
        <v>56142.273396999997</v>
      </c>
      <c r="F28" s="28">
        <v>17585.072950000002</v>
      </c>
      <c r="G28" s="28">
        <v>8705.4957622999991</v>
      </c>
      <c r="H28" s="28">
        <v>4719.8248431000002</v>
      </c>
      <c r="I28" s="28">
        <v>1984.3460073000001</v>
      </c>
      <c r="J28" s="28">
        <v>1385.8132754999999</v>
      </c>
      <c r="K28" s="28">
        <v>1404.531424</v>
      </c>
      <c r="L28" s="28">
        <v>29026.318721</v>
      </c>
      <c r="M28" s="28">
        <v>8846.2055999999993</v>
      </c>
      <c r="N28" s="28">
        <v>2512.9532125000001</v>
      </c>
      <c r="O28" s="28">
        <v>3722.4093072999999</v>
      </c>
      <c r="P28" s="28">
        <v>909.46615817999998</v>
      </c>
      <c r="Q28" s="28">
        <v>592.02500499999996</v>
      </c>
      <c r="R28" s="28">
        <v>822.99242400000003</v>
      </c>
      <c r="S28" s="28">
        <v>27115.954676000001</v>
      </c>
      <c r="T28" s="28">
        <v>8738.8673500000004</v>
      </c>
      <c r="U28" s="28">
        <v>6192.5425498000004</v>
      </c>
      <c r="V28" s="28">
        <v>997.41553574</v>
      </c>
      <c r="W28" s="28">
        <v>1074.8798491</v>
      </c>
      <c r="X28" s="28">
        <v>793.78827049999995</v>
      </c>
      <c r="Y28" s="28">
        <v>581.53899999999999</v>
      </c>
      <c r="Z28" s="28">
        <v>1910.3640444</v>
      </c>
      <c r="AA28" s="28">
        <v>107.33825</v>
      </c>
      <c r="AB28" s="28">
        <v>-3679.5893369999999</v>
      </c>
      <c r="AC28" s="28">
        <v>2724.9937715999999</v>
      </c>
      <c r="AD28" s="28">
        <v>-165.413691</v>
      </c>
      <c r="AE28" s="28">
        <v>-201.76326549999999</v>
      </c>
      <c r="AF28" s="28">
        <v>241.45342400000001</v>
      </c>
      <c r="AG28">
        <v>125888.95732</v>
      </c>
      <c r="AH28">
        <v>2133.4724004999998</v>
      </c>
      <c r="AI28">
        <v>331.65061874000003</v>
      </c>
    </row>
    <row r="29" spans="2:35" x14ac:dyDescent="0.25">
      <c r="B29" s="2">
        <v>45260</v>
      </c>
      <c r="C29" s="13"/>
      <c r="D29" s="28">
        <v>27845.838535999999</v>
      </c>
      <c r="E29" s="28">
        <v>56530.631664</v>
      </c>
      <c r="F29" s="28">
        <v>11683.782588</v>
      </c>
      <c r="G29" s="28">
        <v>7819.2543563999998</v>
      </c>
      <c r="H29" s="28">
        <v>4919.6082133</v>
      </c>
      <c r="I29" s="28">
        <v>1810.8361136999999</v>
      </c>
      <c r="J29" s="28">
        <v>1578.224481</v>
      </c>
      <c r="K29" s="28">
        <v>1360.672562</v>
      </c>
      <c r="L29" s="28">
        <v>29588.53299</v>
      </c>
      <c r="M29" s="28">
        <v>5882.0315879999998</v>
      </c>
      <c r="N29" s="28">
        <v>1823.1175909000001</v>
      </c>
      <c r="O29" s="28">
        <v>3834.7281767999998</v>
      </c>
      <c r="P29" s="28">
        <v>727.42929300000003</v>
      </c>
      <c r="Q29" s="28">
        <v>666.08054175999996</v>
      </c>
      <c r="R29" s="28">
        <v>896.22567800000002</v>
      </c>
      <c r="S29" s="28">
        <v>26942.098674000001</v>
      </c>
      <c r="T29" s="28">
        <v>5801.7510000000002</v>
      </c>
      <c r="U29" s="28">
        <v>5996.1367653999996</v>
      </c>
      <c r="V29" s="28">
        <v>1084.8800365</v>
      </c>
      <c r="W29" s="28">
        <v>1083.4068207</v>
      </c>
      <c r="X29" s="28">
        <v>912.14393925000002</v>
      </c>
      <c r="Y29" s="28">
        <v>464.44688400000001</v>
      </c>
      <c r="Z29" s="28">
        <v>2646.4343164000002</v>
      </c>
      <c r="AA29" s="28">
        <v>80.280587999999995</v>
      </c>
      <c r="AB29" s="28">
        <v>-4173.019174</v>
      </c>
      <c r="AC29" s="28">
        <v>2749.8481402000002</v>
      </c>
      <c r="AD29" s="28">
        <v>-355.9775277</v>
      </c>
      <c r="AE29" s="28">
        <v>-246.06339750000001</v>
      </c>
      <c r="AF29" s="28">
        <v>431.778794</v>
      </c>
      <c r="AG29">
        <v>109116.46749</v>
      </c>
      <c r="AH29">
        <v>3821.4989138000001</v>
      </c>
      <c r="AI29">
        <v>610.88210956</v>
      </c>
    </row>
    <row r="30" spans="2:35" x14ac:dyDescent="0.25">
      <c r="B30" s="2">
        <v>45291</v>
      </c>
      <c r="C30" s="13"/>
      <c r="D30" s="28">
        <v>31830.716472</v>
      </c>
      <c r="E30" s="28">
        <v>58667.077781</v>
      </c>
      <c r="F30" s="28">
        <v>11049.421447999999</v>
      </c>
      <c r="G30" s="28">
        <v>8238.1944791999995</v>
      </c>
      <c r="H30" s="28">
        <v>4981.5956153999996</v>
      </c>
      <c r="I30" s="28">
        <v>1584.077119</v>
      </c>
      <c r="J30" s="28">
        <v>1334.6614058</v>
      </c>
      <c r="K30" s="28">
        <v>1662.5400185000001</v>
      </c>
      <c r="L30" s="28">
        <v>29276.270291000001</v>
      </c>
      <c r="M30" s="28">
        <v>5869.4307799999997</v>
      </c>
      <c r="N30" s="28">
        <v>2121.0016660000001</v>
      </c>
      <c r="O30" s="28">
        <v>3716.2728419</v>
      </c>
      <c r="P30" s="28">
        <v>753.77</v>
      </c>
      <c r="Q30" s="28">
        <v>620.18225507</v>
      </c>
      <c r="R30" s="28">
        <v>1078.9403735000001</v>
      </c>
      <c r="S30" s="28">
        <v>29390.807489999999</v>
      </c>
      <c r="T30" s="28">
        <v>5179.9906680000004</v>
      </c>
      <c r="U30" s="28">
        <v>6117.1928132000003</v>
      </c>
      <c r="V30" s="28">
        <v>1265.3227735</v>
      </c>
      <c r="W30" s="28">
        <v>830.30711903999998</v>
      </c>
      <c r="X30" s="28">
        <v>714.47915073000001</v>
      </c>
      <c r="Y30" s="28">
        <v>583.59964500000001</v>
      </c>
      <c r="Z30" s="28">
        <v>-114.5371993</v>
      </c>
      <c r="AA30" s="28">
        <v>689.440112</v>
      </c>
      <c r="AB30" s="28">
        <v>-3996.191147</v>
      </c>
      <c r="AC30" s="28">
        <v>2450.9500684</v>
      </c>
      <c r="AD30" s="28">
        <v>-76.537119039999993</v>
      </c>
      <c r="AE30" s="28">
        <v>-94.296895660000004</v>
      </c>
      <c r="AF30" s="28">
        <v>495.34072850000001</v>
      </c>
      <c r="AG30">
        <v>115424.33206</v>
      </c>
      <c r="AH30">
        <v>3095.5420987000002</v>
      </c>
      <c r="AI30">
        <v>828.41018213999996</v>
      </c>
    </row>
    <row r="31" spans="2:35" x14ac:dyDescent="0.25">
      <c r="B31" s="2">
        <v>45322</v>
      </c>
      <c r="C31" s="13"/>
      <c r="D31" s="28">
        <v>28413.813432999999</v>
      </c>
      <c r="E31" s="28">
        <v>66775.506240999995</v>
      </c>
      <c r="F31" s="28">
        <v>9747.1015979999993</v>
      </c>
      <c r="G31" s="28">
        <v>6907.7059375999997</v>
      </c>
      <c r="H31" s="28">
        <v>5545.4457232000004</v>
      </c>
      <c r="I31" s="28">
        <v>1997.1662550000001</v>
      </c>
      <c r="J31" s="28">
        <v>1533.6338529</v>
      </c>
      <c r="K31" s="28">
        <v>1567.300659</v>
      </c>
      <c r="L31" s="28">
        <v>30988.328030000001</v>
      </c>
      <c r="M31" s="28">
        <v>4819.7327990000003</v>
      </c>
      <c r="N31" s="28">
        <v>2342.0158371000002</v>
      </c>
      <c r="O31" s="28">
        <v>4536.6897864000002</v>
      </c>
      <c r="P31" s="28">
        <v>1151.0738319</v>
      </c>
      <c r="Q31" s="28">
        <v>865.80043509999996</v>
      </c>
      <c r="R31" s="28">
        <v>1171.3649909999999</v>
      </c>
      <c r="S31" s="28">
        <v>35787.178210999999</v>
      </c>
      <c r="T31" s="28">
        <v>4927.3687989999999</v>
      </c>
      <c r="U31" s="28">
        <v>4565.6901005</v>
      </c>
      <c r="V31" s="28">
        <v>1008.7559368</v>
      </c>
      <c r="W31" s="28">
        <v>846.09242316999996</v>
      </c>
      <c r="X31" s="28">
        <v>667.83341781000001</v>
      </c>
      <c r="Y31" s="28">
        <v>395.93566800000002</v>
      </c>
      <c r="Z31" s="28">
        <v>-4798.8501809999998</v>
      </c>
      <c r="AA31" s="28">
        <v>-107.636</v>
      </c>
      <c r="AB31" s="28">
        <v>-2223.6742629999999</v>
      </c>
      <c r="AC31" s="28">
        <v>3527.9338496</v>
      </c>
      <c r="AD31" s="28">
        <v>304.98140869000002</v>
      </c>
      <c r="AE31" s="28">
        <v>197.96701729</v>
      </c>
      <c r="AF31" s="28">
        <v>775.42932299999995</v>
      </c>
      <c r="AG31">
        <v>118793.67754999999</v>
      </c>
      <c r="AH31">
        <v>3206.6914565000002</v>
      </c>
      <c r="AI31">
        <v>487.30468908</v>
      </c>
    </row>
    <row r="32" spans="2:35" x14ac:dyDescent="0.25">
      <c r="B32" s="2">
        <v>45351</v>
      </c>
      <c r="C32" s="13"/>
      <c r="D32" s="28">
        <v>30035.613788999999</v>
      </c>
      <c r="E32" s="28">
        <v>62378.628922000004</v>
      </c>
      <c r="F32" s="28">
        <v>12258.924426</v>
      </c>
      <c r="G32" s="28">
        <v>6294.7496768999999</v>
      </c>
      <c r="H32" s="28">
        <v>4926.0586124000001</v>
      </c>
      <c r="I32" s="28">
        <v>1994.1490603</v>
      </c>
      <c r="J32" s="28">
        <v>1096.3533319999999</v>
      </c>
      <c r="K32" s="28">
        <v>1359.337076</v>
      </c>
      <c r="L32" s="28">
        <v>29956.983297999999</v>
      </c>
      <c r="M32" s="28">
        <v>6672.177713</v>
      </c>
      <c r="N32" s="28">
        <v>2027.1105779</v>
      </c>
      <c r="O32" s="28">
        <v>4045.2472622999999</v>
      </c>
      <c r="P32" s="28">
        <v>1182.4430422</v>
      </c>
      <c r="Q32" s="28">
        <v>608.30328354999995</v>
      </c>
      <c r="R32" s="28">
        <v>1026.879766</v>
      </c>
      <c r="S32" s="28">
        <v>32421.645623</v>
      </c>
      <c r="T32" s="28">
        <v>5586.7467130000005</v>
      </c>
      <c r="U32" s="28">
        <v>4267.639099</v>
      </c>
      <c r="V32" s="28">
        <v>880.81135012000004</v>
      </c>
      <c r="W32" s="28">
        <v>811.70601816999999</v>
      </c>
      <c r="X32" s="28">
        <v>488.05004842</v>
      </c>
      <c r="Y32" s="28">
        <v>332.45731000000001</v>
      </c>
      <c r="Z32" s="28">
        <v>-2464.6623249999998</v>
      </c>
      <c r="AA32" s="28">
        <v>1085.431</v>
      </c>
      <c r="AB32" s="28">
        <v>-2240.5285210000002</v>
      </c>
      <c r="AC32" s="28">
        <v>3164.4359121000002</v>
      </c>
      <c r="AD32" s="28">
        <v>370.73702399000001</v>
      </c>
      <c r="AE32" s="28">
        <v>120.25323512999999</v>
      </c>
      <c r="AF32" s="28">
        <v>694.42245600000001</v>
      </c>
      <c r="AG32">
        <v>117302.7019</v>
      </c>
      <c r="AH32">
        <v>2519.2558313999998</v>
      </c>
      <c r="AI32">
        <v>521.85716553999998</v>
      </c>
    </row>
    <row r="33" spans="2:35" x14ac:dyDescent="0.25">
      <c r="B33" s="2">
        <v>45382</v>
      </c>
      <c r="C33" s="13"/>
      <c r="D33" s="28">
        <v>28604.725952000001</v>
      </c>
      <c r="E33" s="28">
        <v>60746.176246000003</v>
      </c>
      <c r="F33" s="28">
        <v>8033.194426</v>
      </c>
      <c r="G33" s="28">
        <v>6800.6780943000003</v>
      </c>
      <c r="H33" s="28">
        <v>4864.4411078000003</v>
      </c>
      <c r="I33" s="28">
        <v>1978.8464659000001</v>
      </c>
      <c r="J33" s="28">
        <v>1128.3888219999999</v>
      </c>
      <c r="K33" s="28">
        <v>1194.8783269999999</v>
      </c>
      <c r="L33" s="28">
        <v>30507.417841999999</v>
      </c>
      <c r="M33" s="28">
        <v>4370.4272129999999</v>
      </c>
      <c r="N33" s="28">
        <v>2077.8744342</v>
      </c>
      <c r="O33" s="28">
        <v>3904.9445403999998</v>
      </c>
      <c r="P33" s="28">
        <v>1166.249779</v>
      </c>
      <c r="Q33" s="28">
        <v>547.74856599999998</v>
      </c>
      <c r="R33" s="28">
        <v>767.67332699999997</v>
      </c>
      <c r="S33" s="28">
        <v>30238.758404</v>
      </c>
      <c r="T33" s="28">
        <v>3662.7672130000001</v>
      </c>
      <c r="U33" s="28">
        <v>4722.8036601000003</v>
      </c>
      <c r="V33" s="28">
        <v>959.49656732000005</v>
      </c>
      <c r="W33" s="28">
        <v>812.59668686999998</v>
      </c>
      <c r="X33" s="28">
        <v>580.64025602000004</v>
      </c>
      <c r="Y33" s="28">
        <v>427.20499999999998</v>
      </c>
      <c r="Z33" s="28">
        <v>268.65943786999998</v>
      </c>
      <c r="AA33" s="28">
        <v>707.66</v>
      </c>
      <c r="AB33" s="28">
        <v>-2644.9292260000002</v>
      </c>
      <c r="AC33" s="28">
        <v>2945.4479731000001</v>
      </c>
      <c r="AD33" s="28">
        <v>353.65309213</v>
      </c>
      <c r="AE33" s="28">
        <v>-32.891690019999999</v>
      </c>
      <c r="AF33" s="28">
        <v>340.46832699999999</v>
      </c>
      <c r="AG33">
        <v>111373.59613999999</v>
      </c>
      <c r="AH33">
        <v>1342.629011</v>
      </c>
      <c r="AI33">
        <v>635.10429278000004</v>
      </c>
    </row>
    <row r="34" spans="2:35" x14ac:dyDescent="0.25">
      <c r="B34" s="2">
        <v>45412</v>
      </c>
      <c r="C34" s="13"/>
      <c r="D34" s="28">
        <v>34470.166089999999</v>
      </c>
      <c r="E34" s="28">
        <v>71308.885167999993</v>
      </c>
      <c r="F34" s="28">
        <v>17090.259271999999</v>
      </c>
      <c r="G34" s="28">
        <v>7150.4447516999999</v>
      </c>
      <c r="H34" s="28">
        <v>4956.7662876000004</v>
      </c>
      <c r="I34" s="28">
        <v>2772.6840689999999</v>
      </c>
      <c r="J34" s="28">
        <v>1420.4613543</v>
      </c>
      <c r="K34" s="28">
        <v>1982.193847</v>
      </c>
      <c r="L34" s="28">
        <v>36201.399355000001</v>
      </c>
      <c r="M34" s="28">
        <v>9055.1680109999998</v>
      </c>
      <c r="N34" s="28">
        <v>1568.5701709</v>
      </c>
      <c r="O34" s="28">
        <v>4026.1842883999998</v>
      </c>
      <c r="P34" s="28">
        <v>1437.8102799999999</v>
      </c>
      <c r="Q34" s="28">
        <v>728.05968558999996</v>
      </c>
      <c r="R34" s="28">
        <v>1350.5214550000001</v>
      </c>
      <c r="S34" s="28">
        <v>35107.485812999999</v>
      </c>
      <c r="T34" s="28">
        <v>8035.0912609999996</v>
      </c>
      <c r="U34" s="28">
        <v>5581.8745808000003</v>
      </c>
      <c r="V34" s="28">
        <v>930.58199923999996</v>
      </c>
      <c r="W34" s="28">
        <v>1334.873789</v>
      </c>
      <c r="X34" s="28">
        <v>692.40166875</v>
      </c>
      <c r="Y34" s="28">
        <v>631.67239199999995</v>
      </c>
      <c r="Z34" s="28">
        <v>1093.9135424999999</v>
      </c>
      <c r="AA34" s="28">
        <v>1020.0767499999999</v>
      </c>
      <c r="AB34" s="28">
        <v>-4013.3044100000002</v>
      </c>
      <c r="AC34" s="28">
        <v>3095.6022890999998</v>
      </c>
      <c r="AD34" s="28">
        <v>102.936491</v>
      </c>
      <c r="AE34" s="28">
        <v>35.658016840000002</v>
      </c>
      <c r="AF34" s="28">
        <v>718.849063</v>
      </c>
      <c r="AG34">
        <v>137844.38368</v>
      </c>
      <c r="AH34">
        <v>2821.9414895</v>
      </c>
      <c r="AI34">
        <v>485.53566768000002</v>
      </c>
    </row>
    <row r="35" spans="2:35" x14ac:dyDescent="0.25">
      <c r="B35" s="2">
        <v>45443</v>
      </c>
      <c r="C35" s="13"/>
      <c r="D35" s="28">
        <v>33698.561167</v>
      </c>
      <c r="E35" s="28">
        <v>63169.790481999997</v>
      </c>
      <c r="F35" s="28">
        <v>14806.329009999999</v>
      </c>
      <c r="G35" s="28">
        <v>8150.9526778999998</v>
      </c>
      <c r="H35" s="28">
        <v>5720.2087912999996</v>
      </c>
      <c r="I35" s="28">
        <v>1851.8475221000001</v>
      </c>
      <c r="J35" s="28">
        <v>1209.2266718999999</v>
      </c>
      <c r="K35" s="28">
        <v>2032.0588990000001</v>
      </c>
      <c r="L35" s="28">
        <v>32824.910585999998</v>
      </c>
      <c r="M35" s="28">
        <v>8109.8787949999996</v>
      </c>
      <c r="N35" s="28">
        <v>1590.9629279000001</v>
      </c>
      <c r="O35" s="28">
        <v>4255.6932305999999</v>
      </c>
      <c r="P35" s="28">
        <v>843.36472700000002</v>
      </c>
      <c r="Q35" s="28">
        <v>667.95340120000003</v>
      </c>
      <c r="R35" s="28">
        <v>1328.7861009999999</v>
      </c>
      <c r="S35" s="28">
        <v>30344.879894999998</v>
      </c>
      <c r="T35" s="28">
        <v>6696.4502149999998</v>
      </c>
      <c r="U35" s="28">
        <v>6559.9897499999997</v>
      </c>
      <c r="V35" s="28">
        <v>1464.5155606999999</v>
      </c>
      <c r="W35" s="28">
        <v>1008.4827951</v>
      </c>
      <c r="X35" s="28">
        <v>541.27327066999999</v>
      </c>
      <c r="Y35" s="28">
        <v>703.27279799999997</v>
      </c>
      <c r="Z35" s="28">
        <v>2480.0306912000001</v>
      </c>
      <c r="AA35" s="28">
        <v>1413.42858</v>
      </c>
      <c r="AB35" s="28">
        <v>-4969.0268219999998</v>
      </c>
      <c r="AC35" s="28">
        <v>2791.1776699000002</v>
      </c>
      <c r="AD35" s="28">
        <v>-165.11806809999999</v>
      </c>
      <c r="AE35" s="28">
        <v>126.68013053</v>
      </c>
      <c r="AF35" s="28">
        <v>625.51330299999995</v>
      </c>
      <c r="AG35">
        <v>127093.05282</v>
      </c>
      <c r="AH35">
        <v>3133.9530232000002</v>
      </c>
      <c r="AI35">
        <v>411.96937329000002</v>
      </c>
    </row>
    <row r="36" spans="2:35" x14ac:dyDescent="0.25">
      <c r="B36" s="2">
        <v>45473</v>
      </c>
      <c r="C36" s="13"/>
      <c r="D36" s="28">
        <v>28218.827264</v>
      </c>
      <c r="E36" s="28">
        <v>53324.393180999999</v>
      </c>
      <c r="F36" s="28">
        <v>14915.166724000001</v>
      </c>
      <c r="G36" s="28">
        <v>7032.7783138000004</v>
      </c>
      <c r="H36" s="28">
        <v>4787.2910750000001</v>
      </c>
      <c r="I36" s="28">
        <v>2107.5150124000002</v>
      </c>
      <c r="J36" s="28">
        <v>1019.1915233</v>
      </c>
      <c r="K36" s="28">
        <v>1682.337</v>
      </c>
      <c r="L36" s="28">
        <v>25305.632356999999</v>
      </c>
      <c r="M36" s="28">
        <v>7776.6928619999999</v>
      </c>
      <c r="N36" s="28">
        <v>2018.3650402999999</v>
      </c>
      <c r="O36" s="28">
        <v>3767.2569386999999</v>
      </c>
      <c r="P36" s="28">
        <v>1233.0443625</v>
      </c>
      <c r="Q36" s="28">
        <v>647.68378336000001</v>
      </c>
      <c r="R36" s="28">
        <v>1138.347</v>
      </c>
      <c r="S36" s="28">
        <v>28018.760824000001</v>
      </c>
      <c r="T36" s="28">
        <v>7138.4738619999998</v>
      </c>
      <c r="U36" s="28">
        <v>5014.4132735000003</v>
      </c>
      <c r="V36" s="28">
        <v>1020.0341363</v>
      </c>
      <c r="W36" s="28">
        <v>874.47064995999995</v>
      </c>
      <c r="X36" s="28">
        <v>371.50773994999997</v>
      </c>
      <c r="Y36" s="28">
        <v>543.99</v>
      </c>
      <c r="Z36" s="28">
        <v>-2713.128467</v>
      </c>
      <c r="AA36" s="28">
        <v>638.21900000000005</v>
      </c>
      <c r="AB36" s="28">
        <v>-2996.048233</v>
      </c>
      <c r="AC36" s="28">
        <v>2747.2228024999999</v>
      </c>
      <c r="AD36" s="28">
        <v>358.57371252000002</v>
      </c>
      <c r="AE36" s="28">
        <v>276.17604340999998</v>
      </c>
      <c r="AF36" s="28">
        <v>594.35699999999997</v>
      </c>
      <c r="AG36">
        <v>110357.22773</v>
      </c>
      <c r="AH36">
        <v>2557.4572764</v>
      </c>
      <c r="AI36">
        <v>172.81508676999999</v>
      </c>
    </row>
    <row r="37" spans="2:35" x14ac:dyDescent="0.25">
      <c r="B37" s="2">
        <v>45504</v>
      </c>
      <c r="C37" s="13"/>
      <c r="D37" s="28">
        <v>38626.286068000001</v>
      </c>
      <c r="E37" s="28">
        <v>56824.170330000001</v>
      </c>
      <c r="F37" s="28">
        <v>15054.446334</v>
      </c>
      <c r="G37" s="28">
        <v>7354.2164579999999</v>
      </c>
      <c r="H37" s="28">
        <v>6307.9989358000003</v>
      </c>
      <c r="I37" s="28">
        <v>2612.8487077</v>
      </c>
      <c r="J37" s="28">
        <v>1637.8519891999999</v>
      </c>
      <c r="K37" s="28">
        <v>2361.4596812</v>
      </c>
      <c r="L37" s="28">
        <v>27276.533485</v>
      </c>
      <c r="M37" s="28">
        <v>7753.7412919999997</v>
      </c>
      <c r="N37" s="28">
        <v>2135.4131926</v>
      </c>
      <c r="O37" s="28">
        <v>4829.1048999000004</v>
      </c>
      <c r="P37" s="28">
        <v>1312.7286918</v>
      </c>
      <c r="Q37" s="28">
        <v>892.63890132999995</v>
      </c>
      <c r="R37" s="28">
        <v>1658.5631332999999</v>
      </c>
      <c r="S37" s="28">
        <v>29547.636845000001</v>
      </c>
      <c r="T37" s="28">
        <v>7300.7050419999996</v>
      </c>
      <c r="U37" s="28">
        <v>5218.8032653999999</v>
      </c>
      <c r="V37" s="28">
        <v>1478.8940359000001</v>
      </c>
      <c r="W37" s="28">
        <v>1300.1200160000001</v>
      </c>
      <c r="X37" s="28">
        <v>745.21308785999997</v>
      </c>
      <c r="Y37" s="28">
        <v>702.89654786999995</v>
      </c>
      <c r="Z37" s="28">
        <v>-2271.1033600000001</v>
      </c>
      <c r="AA37" s="28">
        <v>453.03625</v>
      </c>
      <c r="AB37" s="28">
        <v>-3083.390073</v>
      </c>
      <c r="AC37" s="28">
        <v>3350.2108641</v>
      </c>
      <c r="AD37" s="28">
        <v>12.608675789999999</v>
      </c>
      <c r="AE37" s="28">
        <v>147.42581347000001</v>
      </c>
      <c r="AF37" s="28">
        <v>955.66658542000005</v>
      </c>
      <c r="AG37">
        <v>127852.01327</v>
      </c>
      <c r="AH37">
        <v>2654.0176612</v>
      </c>
      <c r="AI37">
        <v>273.24757276999998</v>
      </c>
    </row>
    <row r="38" spans="2:35" x14ac:dyDescent="0.25">
      <c r="B38" s="2">
        <v>45535</v>
      </c>
      <c r="C38" s="13"/>
      <c r="D38" s="28">
        <v>35530.536930000002</v>
      </c>
      <c r="E38" s="28">
        <v>72844.288096000004</v>
      </c>
      <c r="F38" s="28">
        <v>12612.539564000001</v>
      </c>
      <c r="G38" s="28">
        <v>6565.9674413000002</v>
      </c>
      <c r="H38" s="28">
        <v>5744.4131227999997</v>
      </c>
      <c r="I38" s="28">
        <v>1772.8186298999999</v>
      </c>
      <c r="J38" s="28">
        <v>1373.2783626999999</v>
      </c>
      <c r="K38" s="28">
        <v>1319.2575843</v>
      </c>
      <c r="L38" s="28">
        <v>37694.793918000003</v>
      </c>
      <c r="M38" s="28">
        <v>6534.1762820000004</v>
      </c>
      <c r="N38" s="28">
        <v>1466.7930550999999</v>
      </c>
      <c r="O38" s="28">
        <v>4375.3131606999996</v>
      </c>
      <c r="P38" s="28">
        <v>647.01782000000003</v>
      </c>
      <c r="Q38" s="28">
        <v>688.62463300000002</v>
      </c>
      <c r="R38" s="28">
        <v>837.24917538</v>
      </c>
      <c r="S38" s="28">
        <v>35149.494178000001</v>
      </c>
      <c r="T38" s="28">
        <v>6078.3632820000003</v>
      </c>
      <c r="U38" s="28">
        <v>5099.1743862000003</v>
      </c>
      <c r="V38" s="28">
        <v>1369.0999621000001</v>
      </c>
      <c r="W38" s="28">
        <v>1125.8008099000001</v>
      </c>
      <c r="X38" s="28">
        <v>684.65372973000001</v>
      </c>
      <c r="Y38" s="28">
        <v>482.00840891000001</v>
      </c>
      <c r="Z38" s="28">
        <v>2545.2997402999999</v>
      </c>
      <c r="AA38" s="28">
        <v>455.81299999999999</v>
      </c>
      <c r="AB38" s="28">
        <v>-3632.381331</v>
      </c>
      <c r="AC38" s="28">
        <v>3006.2131986999998</v>
      </c>
      <c r="AD38" s="28">
        <v>-478.78298990000002</v>
      </c>
      <c r="AE38" s="28">
        <v>3.97090327</v>
      </c>
      <c r="AF38" s="28">
        <v>355.24076646999998</v>
      </c>
      <c r="AG38">
        <v>134072.15653000001</v>
      </c>
      <c r="AH38">
        <v>3314.9443357</v>
      </c>
      <c r="AI38">
        <v>375.99886126000001</v>
      </c>
    </row>
    <row r="39" spans="2:35" x14ac:dyDescent="0.25">
      <c r="B39" s="2">
        <v>45565</v>
      </c>
      <c r="C39" s="13"/>
      <c r="D39" s="28">
        <v>24535.321244999999</v>
      </c>
      <c r="E39" s="28">
        <v>57591.563252</v>
      </c>
      <c r="F39" s="28">
        <v>9614.2344900000007</v>
      </c>
      <c r="G39" s="28">
        <v>7276.4465006</v>
      </c>
      <c r="H39" s="28">
        <v>4918.2674479999996</v>
      </c>
      <c r="I39" s="28">
        <v>2171.0894957</v>
      </c>
      <c r="J39" s="28">
        <v>751.96329068</v>
      </c>
      <c r="K39" s="28">
        <v>1068.1717051000001</v>
      </c>
      <c r="L39" s="28">
        <v>29922.211446000001</v>
      </c>
      <c r="M39" s="28">
        <v>4781.4522450000004</v>
      </c>
      <c r="N39" s="28">
        <v>1699.1753288</v>
      </c>
      <c r="O39" s="28">
        <v>3693.7004507000001</v>
      </c>
      <c r="P39" s="28">
        <v>980.72289572</v>
      </c>
      <c r="Q39" s="28">
        <v>471.85310199999998</v>
      </c>
      <c r="R39" s="28">
        <v>712.99726899999996</v>
      </c>
      <c r="S39" s="28">
        <v>27669.351806999999</v>
      </c>
      <c r="T39" s="28">
        <v>4832.7822450000003</v>
      </c>
      <c r="U39" s="28">
        <v>5577.2711718</v>
      </c>
      <c r="V39" s="28">
        <v>1224.5669972999999</v>
      </c>
      <c r="W39" s="28">
        <v>1190.3666000000001</v>
      </c>
      <c r="X39" s="28">
        <v>280.11018868000002</v>
      </c>
      <c r="Y39" s="28">
        <v>355.17443609999998</v>
      </c>
      <c r="Z39" s="28">
        <v>2252.8596391999999</v>
      </c>
      <c r="AA39" s="28">
        <v>-51.33</v>
      </c>
      <c r="AB39" s="28">
        <v>-3878.0958430000001</v>
      </c>
      <c r="AC39" s="28">
        <v>2469.1334535000001</v>
      </c>
      <c r="AD39" s="28">
        <v>-209.6437043</v>
      </c>
      <c r="AE39" s="28">
        <v>191.74291332000001</v>
      </c>
      <c r="AF39" s="28">
        <v>357.82283289999998</v>
      </c>
      <c r="AG39">
        <v>104239.36525</v>
      </c>
      <c r="AH39">
        <v>3146.3362692000001</v>
      </c>
      <c r="AI39">
        <v>541.35591068999997</v>
      </c>
    </row>
    <row r="40" spans="2:35" x14ac:dyDescent="0.25">
      <c r="B40" s="2">
        <v>45596</v>
      </c>
      <c r="C40" s="13"/>
      <c r="D40" s="28">
        <v>30326.759598000001</v>
      </c>
      <c r="E40" s="28">
        <v>68309.487928000002</v>
      </c>
      <c r="F40" s="28">
        <v>12565.453611000001</v>
      </c>
      <c r="G40" s="28">
        <v>8631.5519566999992</v>
      </c>
      <c r="H40" s="28">
        <v>5726.7704322999998</v>
      </c>
      <c r="I40" s="28">
        <v>2164.9774048999998</v>
      </c>
      <c r="J40" s="28">
        <v>1502.5336316</v>
      </c>
      <c r="K40" s="28">
        <v>1743.9171610000001</v>
      </c>
      <c r="L40" s="28">
        <v>32837.494101999997</v>
      </c>
      <c r="M40" s="28">
        <v>6711.1601876000004</v>
      </c>
      <c r="N40" s="28">
        <v>2877.3642326999998</v>
      </c>
      <c r="O40" s="28">
        <v>4606.3061190999997</v>
      </c>
      <c r="P40" s="28">
        <v>1422.2613438999999</v>
      </c>
      <c r="Q40" s="28">
        <v>828.17124009999998</v>
      </c>
      <c r="R40" s="28">
        <v>1180.0229549999999</v>
      </c>
      <c r="S40" s="28">
        <v>35471.993825999998</v>
      </c>
      <c r="T40" s="28">
        <v>5854.2934230000001</v>
      </c>
      <c r="U40" s="28">
        <v>5754.1877240000003</v>
      </c>
      <c r="V40" s="28">
        <v>1120.4643131</v>
      </c>
      <c r="W40" s="28">
        <v>742.71606099999997</v>
      </c>
      <c r="X40" s="28">
        <v>674.36239152999997</v>
      </c>
      <c r="Y40" s="28">
        <v>563.89420600000005</v>
      </c>
      <c r="Z40" s="28">
        <v>-2634.4997239999998</v>
      </c>
      <c r="AA40" s="28">
        <v>856.86676462000003</v>
      </c>
      <c r="AB40" s="28">
        <v>-2876.8234910000001</v>
      </c>
      <c r="AC40" s="28">
        <v>3485.8418059999999</v>
      </c>
      <c r="AD40" s="28">
        <v>679.54528291999998</v>
      </c>
      <c r="AE40" s="28">
        <v>153.80884857000001</v>
      </c>
      <c r="AF40" s="28">
        <v>616.12874899999997</v>
      </c>
      <c r="AG40">
        <v>127529.57784</v>
      </c>
      <c r="AH40">
        <v>3016.1284228</v>
      </c>
      <c r="AI40">
        <v>425.74545674000001</v>
      </c>
    </row>
    <row r="41" spans="2:35" x14ac:dyDescent="0.25">
      <c r="B41" s="2">
        <v>45626</v>
      </c>
      <c r="C41" s="13"/>
      <c r="D41" s="28">
        <v>33075.662166000002</v>
      </c>
      <c r="E41" s="28">
        <v>57893.520892</v>
      </c>
      <c r="F41" s="28">
        <v>10881.774837000001</v>
      </c>
      <c r="G41" s="28">
        <v>6650.4007935999998</v>
      </c>
      <c r="H41" s="28">
        <v>5122.3305188000004</v>
      </c>
      <c r="I41" s="28">
        <v>1862.2664858999999</v>
      </c>
      <c r="J41" s="28">
        <v>1013.5335868</v>
      </c>
      <c r="K41" s="28">
        <v>2660.0759318</v>
      </c>
      <c r="L41" s="28">
        <v>27934.544686000001</v>
      </c>
      <c r="M41" s="28">
        <v>6257.7745340000001</v>
      </c>
      <c r="N41" s="28">
        <v>1910.8223680999999</v>
      </c>
      <c r="O41" s="28">
        <v>3971.5404610999999</v>
      </c>
      <c r="P41" s="28">
        <v>1017.485089</v>
      </c>
      <c r="Q41" s="28">
        <v>582.91614800000002</v>
      </c>
      <c r="R41" s="28">
        <v>2008.7684690000001</v>
      </c>
      <c r="S41" s="28">
        <v>29958.976204999999</v>
      </c>
      <c r="T41" s="28">
        <v>4624.0003029999998</v>
      </c>
      <c r="U41" s="28">
        <v>4739.5784254999999</v>
      </c>
      <c r="V41" s="28">
        <v>1150.7900577</v>
      </c>
      <c r="W41" s="28">
        <v>844.78139692000002</v>
      </c>
      <c r="X41" s="28">
        <v>430.61743882000002</v>
      </c>
      <c r="Y41" s="28">
        <v>651.30746280000005</v>
      </c>
      <c r="Z41" s="28">
        <v>-2024.431519</v>
      </c>
      <c r="AA41" s="28">
        <v>1633.7742310000001</v>
      </c>
      <c r="AB41" s="28">
        <v>-2828.7560570000001</v>
      </c>
      <c r="AC41" s="28">
        <v>2820.7504033999999</v>
      </c>
      <c r="AD41" s="28">
        <v>172.70369208</v>
      </c>
      <c r="AE41" s="28">
        <v>152.29870918</v>
      </c>
      <c r="AF41" s="28">
        <v>1357.4610061999999</v>
      </c>
      <c r="AG41">
        <v>111874.7504</v>
      </c>
      <c r="AH41">
        <v>6776.7463755999997</v>
      </c>
      <c r="AI41">
        <v>508.06843153</v>
      </c>
    </row>
    <row r="42" spans="2:35" x14ac:dyDescent="0.25">
      <c r="B42" s="2">
        <v>45657</v>
      </c>
      <c r="C42" s="13"/>
      <c r="D42" s="28">
        <v>25351.192320999999</v>
      </c>
      <c r="E42" s="28">
        <v>48653.734638000002</v>
      </c>
      <c r="F42" s="28">
        <v>11915.303234000001</v>
      </c>
      <c r="G42" s="28">
        <v>7425.2913239</v>
      </c>
      <c r="H42" s="28">
        <v>5255.6107791000004</v>
      </c>
      <c r="I42" s="28">
        <v>1899.3807495000001</v>
      </c>
      <c r="J42" s="28">
        <v>939.45149817000004</v>
      </c>
      <c r="K42" s="28">
        <v>2069.726971</v>
      </c>
      <c r="L42" s="28">
        <v>24213.347227999999</v>
      </c>
      <c r="M42" s="28">
        <v>6401.3495309999998</v>
      </c>
      <c r="N42" s="28">
        <v>1789.947682</v>
      </c>
      <c r="O42" s="28">
        <v>4078.4602547</v>
      </c>
      <c r="P42" s="28">
        <v>1001.3430985</v>
      </c>
      <c r="Q42" s="28">
        <v>430.88038299999999</v>
      </c>
      <c r="R42" s="28">
        <v>1602.7360779999999</v>
      </c>
      <c r="S42" s="28">
        <v>24440.387409999999</v>
      </c>
      <c r="T42" s="28">
        <v>5513.9537030000001</v>
      </c>
      <c r="U42" s="28">
        <v>5635.3436419</v>
      </c>
      <c r="V42" s="28">
        <v>1177.1505244</v>
      </c>
      <c r="W42" s="28">
        <v>898.03765099999998</v>
      </c>
      <c r="X42" s="28">
        <v>508.57111516999998</v>
      </c>
      <c r="Y42" s="28">
        <v>466.99089300000003</v>
      </c>
      <c r="Z42" s="28">
        <v>-227.04018149999999</v>
      </c>
      <c r="AA42" s="28">
        <v>887.39582800000005</v>
      </c>
      <c r="AB42" s="28">
        <v>-3845.3959599999998</v>
      </c>
      <c r="AC42" s="28">
        <v>2901.3097303</v>
      </c>
      <c r="AD42" s="28">
        <v>103.30544748</v>
      </c>
      <c r="AE42" s="28">
        <v>-77.690732170000004</v>
      </c>
      <c r="AF42" s="28">
        <v>1135.745185</v>
      </c>
      <c r="AG42">
        <v>100014.62118</v>
      </c>
      <c r="AH42">
        <v>2759.2167666</v>
      </c>
      <c r="AI42">
        <v>735.85357310999996</v>
      </c>
    </row>
    <row r="43" spans="2:35" x14ac:dyDescent="0.25">
      <c r="B43" s="2">
        <v>45688</v>
      </c>
      <c r="C43" s="13"/>
      <c r="D43" s="28">
        <v>32073.355044</v>
      </c>
      <c r="E43" s="28">
        <v>59512.920093000001</v>
      </c>
      <c r="F43" s="28">
        <v>14675.451252000001</v>
      </c>
      <c r="G43" s="28">
        <v>9707.8623815999999</v>
      </c>
      <c r="H43" s="28">
        <v>5414.2349234000003</v>
      </c>
      <c r="I43" s="28">
        <v>2048.1024922000001</v>
      </c>
      <c r="J43" s="28">
        <v>1368.2907335</v>
      </c>
      <c r="K43" s="28">
        <v>2522.7762748999999</v>
      </c>
      <c r="L43" s="28">
        <v>30968.482379000001</v>
      </c>
      <c r="M43" s="28">
        <v>8752.2556089999998</v>
      </c>
      <c r="N43" s="28">
        <v>2628.7466806000002</v>
      </c>
      <c r="O43" s="28">
        <v>4297.7093875999999</v>
      </c>
      <c r="P43" s="28">
        <v>860.65845630000001</v>
      </c>
      <c r="Q43" s="28">
        <v>804.36033299999997</v>
      </c>
      <c r="R43" s="28">
        <v>1725.8176008999999</v>
      </c>
      <c r="S43" s="28">
        <v>28544.437714</v>
      </c>
      <c r="T43" s="28">
        <v>5923.195643</v>
      </c>
      <c r="U43" s="28">
        <v>7079.1157009999997</v>
      </c>
      <c r="V43" s="28">
        <v>1116.5255357999999</v>
      </c>
      <c r="W43" s="28">
        <v>1187.4440359</v>
      </c>
      <c r="X43" s="28">
        <v>563.93040054000005</v>
      </c>
      <c r="Y43" s="28">
        <v>796.95867399999997</v>
      </c>
      <c r="Z43" s="28">
        <v>2424.0446651000002</v>
      </c>
      <c r="AA43" s="28">
        <v>2829.0599659999998</v>
      </c>
      <c r="AB43" s="28">
        <v>-4450.3690200000001</v>
      </c>
      <c r="AC43" s="28">
        <v>3181.1838518</v>
      </c>
      <c r="AD43" s="28">
        <v>-326.78557960000001</v>
      </c>
      <c r="AE43" s="28">
        <v>240.42993246</v>
      </c>
      <c r="AF43" s="28">
        <v>928.85892692000004</v>
      </c>
      <c r="AG43">
        <v>124403.53986999999</v>
      </c>
      <c r="AH43">
        <v>2350.6140559</v>
      </c>
      <c r="AI43">
        <v>568.83927082000002</v>
      </c>
    </row>
    <row r="44" spans="2:35" x14ac:dyDescent="0.25">
      <c r="B44" s="2">
        <v>45716</v>
      </c>
      <c r="C44" s="13"/>
      <c r="D44" s="28">
        <v>37523.616185999999</v>
      </c>
      <c r="E44" s="28">
        <v>65212.642679999997</v>
      </c>
      <c r="F44" s="28">
        <v>9546.6357900000003</v>
      </c>
      <c r="G44" s="28">
        <v>7017.212552</v>
      </c>
      <c r="H44" s="28">
        <v>5559.5275769999998</v>
      </c>
      <c r="I44" s="28">
        <v>2074.3306994999998</v>
      </c>
      <c r="J44" s="28">
        <v>1233.2451844</v>
      </c>
      <c r="K44" s="28">
        <v>1668.3194665999999</v>
      </c>
      <c r="L44" s="28">
        <v>34947.648106000001</v>
      </c>
      <c r="M44" s="28">
        <v>4674.2038210000001</v>
      </c>
      <c r="N44" s="28">
        <v>1156.0768561</v>
      </c>
      <c r="O44" s="28">
        <v>4112.4731308</v>
      </c>
      <c r="P44" s="28">
        <v>836.45395023000003</v>
      </c>
      <c r="Q44" s="28">
        <v>533.80064300000004</v>
      </c>
      <c r="R44" s="28">
        <v>1045.119387</v>
      </c>
      <c r="S44" s="28">
        <v>30264.994573</v>
      </c>
      <c r="T44" s="28">
        <v>4872.4319690000002</v>
      </c>
      <c r="U44" s="28">
        <v>5861.1356960000003</v>
      </c>
      <c r="V44" s="28">
        <v>1447.0544462</v>
      </c>
      <c r="W44" s="28">
        <v>1237.8767493</v>
      </c>
      <c r="X44" s="28">
        <v>699.44454137000002</v>
      </c>
      <c r="Y44" s="28">
        <v>623.20007962</v>
      </c>
      <c r="Z44" s="28">
        <v>4682.6535328</v>
      </c>
      <c r="AA44" s="28">
        <v>-198.228148</v>
      </c>
      <c r="AB44" s="28">
        <v>-4705.0588399999997</v>
      </c>
      <c r="AC44" s="28">
        <v>2665.4186845999998</v>
      </c>
      <c r="AD44" s="28">
        <v>-401.42279910000002</v>
      </c>
      <c r="AE44" s="28">
        <v>-165.64389840000001</v>
      </c>
      <c r="AF44" s="28">
        <v>421.91930738000002</v>
      </c>
      <c r="AG44">
        <v>125483.6004</v>
      </c>
      <c r="AH44">
        <v>3370.7869218000001</v>
      </c>
      <c r="AI44">
        <v>981.14280979</v>
      </c>
    </row>
    <row r="45" spans="2:35" x14ac:dyDescent="0.25">
      <c r="B45" s="2">
        <v>45747</v>
      </c>
      <c r="C45" s="13"/>
      <c r="D45" s="28">
        <v>36403.522224</v>
      </c>
      <c r="E45" s="28">
        <v>81705.197039999999</v>
      </c>
      <c r="F45" s="28">
        <v>11079.146975</v>
      </c>
      <c r="G45" s="28">
        <v>8835.0496206000007</v>
      </c>
      <c r="H45" s="28">
        <v>5906.2672861000001</v>
      </c>
      <c r="I45" s="28">
        <v>2368.9992490999998</v>
      </c>
      <c r="J45" s="28">
        <v>1590.9124495000001</v>
      </c>
      <c r="K45" s="28">
        <v>1278.443861</v>
      </c>
      <c r="L45" s="28">
        <v>43768.404735999997</v>
      </c>
      <c r="M45" s="28">
        <v>6133.8507749999999</v>
      </c>
      <c r="N45" s="28">
        <v>2131.1255977000001</v>
      </c>
      <c r="O45" s="28">
        <v>4420.8419217999999</v>
      </c>
      <c r="P45" s="28">
        <v>1065.5659473999999</v>
      </c>
      <c r="Q45" s="28">
        <v>556.73149000000001</v>
      </c>
      <c r="R45" s="28">
        <v>905.48434099999997</v>
      </c>
      <c r="S45" s="28">
        <v>37936.792304000002</v>
      </c>
      <c r="T45" s="28">
        <v>4945.2961999999998</v>
      </c>
      <c r="U45" s="28">
        <v>6703.9240228999997</v>
      </c>
      <c r="V45" s="28">
        <v>1485.4253643</v>
      </c>
      <c r="W45" s="28">
        <v>1303.4333016999999</v>
      </c>
      <c r="X45" s="28">
        <v>1034.1809595</v>
      </c>
      <c r="Y45" s="28">
        <v>372.95952</v>
      </c>
      <c r="Z45" s="28">
        <v>5831.6124317000003</v>
      </c>
      <c r="AA45" s="28">
        <v>1188.5545750000001</v>
      </c>
      <c r="AB45" s="28">
        <v>-4572.798425</v>
      </c>
      <c r="AC45" s="28">
        <v>2935.4165573999999</v>
      </c>
      <c r="AD45" s="28">
        <v>-237.86735440000001</v>
      </c>
      <c r="AE45" s="28">
        <v>-477.44946950000002</v>
      </c>
      <c r="AF45" s="28">
        <v>532.52482099999997</v>
      </c>
      <c r="AG45">
        <v>144969.60055999999</v>
      </c>
      <c r="AH45">
        <v>3822.464633</v>
      </c>
      <c r="AI45">
        <v>375.47350784000002</v>
      </c>
    </row>
    <row r="46" spans="2:35" x14ac:dyDescent="0.25">
      <c r="B46" s="2"/>
      <c r="C46" s="13"/>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row>
    <row r="47" spans="2:35" x14ac:dyDescent="0.25">
      <c r="B47" s="2"/>
      <c r="C47" s="13"/>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row>
    <row r="48" spans="2:35" x14ac:dyDescent="0.25">
      <c r="B48" s="2"/>
      <c r="C48" s="13"/>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row>
    <row r="49" spans="2:32" x14ac:dyDescent="0.25">
      <c r="B49" s="2"/>
      <c r="C49" s="13"/>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row>
    <row r="50" spans="2:32" x14ac:dyDescent="0.25">
      <c r="B50" s="2"/>
      <c r="C50" s="13"/>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row>
    <row r="51" spans="2:32" x14ac:dyDescent="0.25">
      <c r="B51" s="2"/>
      <c r="C51" s="13"/>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row>
    <row r="52" spans="2:32" x14ac:dyDescent="0.25">
      <c r="B52" s="2"/>
      <c r="C52" s="13"/>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row>
    <row r="53" spans="2:32" x14ac:dyDescent="0.25">
      <c r="B53" s="2"/>
      <c r="C53" s="13"/>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row>
    <row r="54" spans="2:32" x14ac:dyDescent="0.25">
      <c r="B54" s="2"/>
      <c r="C54" s="13"/>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row>
    <row r="55" spans="2:32" x14ac:dyDescent="0.25">
      <c r="B55" s="2"/>
      <c r="C55" s="13"/>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row>
    <row r="56" spans="2:32" x14ac:dyDescent="0.25">
      <c r="B56" s="2"/>
      <c r="C56" s="13"/>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row>
    <row r="57" spans="2:32" x14ac:dyDescent="0.25">
      <c r="B57" s="2"/>
      <c r="C57" s="13"/>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row>
    <row r="58" spans="2:32" x14ac:dyDescent="0.25">
      <c r="B58" s="2"/>
      <c r="C58" s="13"/>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row>
    <row r="59" spans="2:32" x14ac:dyDescent="0.25">
      <c r="B59" s="2"/>
      <c r="C59" s="13"/>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row>
    <row r="60" spans="2:32" x14ac:dyDescent="0.25">
      <c r="B60" s="2"/>
      <c r="C60" s="13"/>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row>
    <row r="61" spans="2:32" x14ac:dyDescent="0.25">
      <c r="B61" s="2"/>
      <c r="C61" s="13"/>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row>
    <row r="62" spans="2:32" x14ac:dyDescent="0.25">
      <c r="B62" s="2"/>
      <c r="C62" s="13"/>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row>
    <row r="63" spans="2:32" x14ac:dyDescent="0.25">
      <c r="B63" s="2"/>
      <c r="C63" s="13"/>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row>
    <row r="64" spans="2:32" x14ac:dyDescent="0.25">
      <c r="B64" s="2"/>
      <c r="C64" s="13"/>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row>
    <row r="65" spans="2:32" x14ac:dyDescent="0.25">
      <c r="B65" s="2"/>
      <c r="C65" s="13"/>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row>
    <row r="66" spans="2:32" x14ac:dyDescent="0.25">
      <c r="B66" s="2"/>
      <c r="C66" s="13"/>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row>
    <row r="67" spans="2:32" x14ac:dyDescent="0.25">
      <c r="B67" s="2"/>
      <c r="C67" s="13"/>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row>
    <row r="68" spans="2:32" x14ac:dyDescent="0.25">
      <c r="B68" s="2"/>
      <c r="C68" s="13"/>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row>
    <row r="69" spans="2:32" x14ac:dyDescent="0.25">
      <c r="B69" s="2"/>
      <c r="C69" s="13"/>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row>
    <row r="70" spans="2:32" x14ac:dyDescent="0.25">
      <c r="B70" s="2"/>
      <c r="C70" s="13"/>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row>
    <row r="71" spans="2:32" x14ac:dyDescent="0.25">
      <c r="B71" s="2"/>
      <c r="C71" s="13"/>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row>
    <row r="72" spans="2:32" x14ac:dyDescent="0.25">
      <c r="B72" s="2"/>
      <c r="C72" s="13"/>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row>
    <row r="73" spans="2:32" x14ac:dyDescent="0.25">
      <c r="B73" s="2"/>
      <c r="C73" s="13"/>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row>
    <row r="74" spans="2:32" x14ac:dyDescent="0.25">
      <c r="B74" s="2"/>
      <c r="C74" s="13"/>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row>
    <row r="75" spans="2:32" x14ac:dyDescent="0.25">
      <c r="B75" s="2"/>
      <c r="C75" s="13"/>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row>
    <row r="76" spans="2:32" x14ac:dyDescent="0.25">
      <c r="B76" s="2"/>
      <c r="C76" s="13"/>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row>
    <row r="77" spans="2:32" x14ac:dyDescent="0.25">
      <c r="B77" s="2"/>
      <c r="C77" s="13"/>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row>
    <row r="78" spans="2:32" x14ac:dyDescent="0.25">
      <c r="B78" s="2"/>
      <c r="C78" s="13"/>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row>
    <row r="79" spans="2:32" x14ac:dyDescent="0.25">
      <c r="B79" s="2"/>
      <c r="C79" s="13"/>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row>
    <row r="80" spans="2:32" x14ac:dyDescent="0.25">
      <c r="B80" s="2"/>
      <c r="C80" s="13"/>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row>
    <row r="81" spans="2:32" x14ac:dyDescent="0.25">
      <c r="B81" s="2"/>
      <c r="C81" s="13"/>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row>
    <row r="82" spans="2:32" x14ac:dyDescent="0.25">
      <c r="B82" s="2"/>
      <c r="C82" s="13"/>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row>
    <row r="83" spans="2:32" x14ac:dyDescent="0.25">
      <c r="B83" s="2"/>
      <c r="C83" s="13"/>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row>
    <row r="84" spans="2:32" x14ac:dyDescent="0.25">
      <c r="B84" s="2"/>
      <c r="C84" s="13"/>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row>
    <row r="85" spans="2:32" x14ac:dyDescent="0.25">
      <c r="B85" s="2"/>
      <c r="C85" s="13"/>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row>
    <row r="86" spans="2:32" x14ac:dyDescent="0.25">
      <c r="B86" s="2"/>
      <c r="C86" s="13"/>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row>
    <row r="87" spans="2:32" x14ac:dyDescent="0.25">
      <c r="B87" s="2"/>
      <c r="C87" s="13"/>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row>
    <row r="88" spans="2:32" x14ac:dyDescent="0.25">
      <c r="B88" s="2"/>
      <c r="C88" s="13"/>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row>
    <row r="89" spans="2:32" x14ac:dyDescent="0.25">
      <c r="B89" s="2"/>
      <c r="C89" s="13"/>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row>
    <row r="90" spans="2:32" x14ac:dyDescent="0.25">
      <c r="B90" s="2"/>
      <c r="C90" s="13"/>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row>
    <row r="91" spans="2:32" x14ac:dyDescent="0.25">
      <c r="B91" s="2"/>
      <c r="C91" s="13"/>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row>
    <row r="92" spans="2:32" x14ac:dyDescent="0.25">
      <c r="B92" s="2"/>
      <c r="C92" s="13"/>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row>
    <row r="93" spans="2:32" x14ac:dyDescent="0.25">
      <c r="B93" s="2"/>
      <c r="C93" s="13"/>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row>
    <row r="94" spans="2:32" x14ac:dyDescent="0.25">
      <c r="B94" s="2"/>
      <c r="C94" s="13"/>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row>
    <row r="95" spans="2:32" x14ac:dyDescent="0.25">
      <c r="B95" s="2"/>
      <c r="C95" s="13"/>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row>
    <row r="96" spans="2:32" x14ac:dyDescent="0.25">
      <c r="B96" s="2"/>
      <c r="C96" s="13"/>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row>
    <row r="97" spans="2:32" x14ac:dyDescent="0.25">
      <c r="B97" s="2"/>
      <c r="C97" s="13"/>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row>
    <row r="98" spans="2:32" x14ac:dyDescent="0.25">
      <c r="B98" s="2"/>
      <c r="C98" s="13"/>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row>
    <row r="99" spans="2:32" x14ac:dyDescent="0.25">
      <c r="B99" s="2"/>
      <c r="C99" s="13"/>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row>
    <row r="100" spans="2:32" x14ac:dyDescent="0.25">
      <c r="B100" s="2"/>
      <c r="C100" s="13"/>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row>
    <row r="101" spans="2:32" x14ac:dyDescent="0.25">
      <c r="B101" s="2"/>
      <c r="C101" s="13"/>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row>
    <row r="102" spans="2:32" x14ac:dyDescent="0.25">
      <c r="B102" s="2"/>
      <c r="C102" s="13"/>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row>
    <row r="103" spans="2:32" x14ac:dyDescent="0.25">
      <c r="B103" s="2"/>
      <c r="C103" s="13"/>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row>
    <row r="104" spans="2:32" x14ac:dyDescent="0.25">
      <c r="B104" s="2"/>
      <c r="C104" s="13"/>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row>
    <row r="105" spans="2:32" x14ac:dyDescent="0.25">
      <c r="B105" s="2"/>
      <c r="C105" s="13"/>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row>
    <row r="106" spans="2:32" x14ac:dyDescent="0.25">
      <c r="B106" s="2"/>
      <c r="C106" s="13"/>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row>
    <row r="107" spans="2:32" x14ac:dyDescent="0.25">
      <c r="B107" s="2"/>
      <c r="C107" s="13"/>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row>
    <row r="108" spans="2:32" x14ac:dyDescent="0.25">
      <c r="B108" s="2"/>
      <c r="C108" s="13"/>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row>
    <row r="109" spans="2:32" x14ac:dyDescent="0.25">
      <c r="B109" s="2"/>
      <c r="C109" s="13"/>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row>
    <row r="110" spans="2:32" x14ac:dyDescent="0.25">
      <c r="B110" s="2"/>
      <c r="C110" s="13"/>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row>
    <row r="111" spans="2:32" x14ac:dyDescent="0.25">
      <c r="B111" s="2"/>
      <c r="C111" s="13"/>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row>
    <row r="112" spans="2:32" x14ac:dyDescent="0.25">
      <c r="B112" s="2"/>
      <c r="C112" s="13"/>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row>
    <row r="113" spans="2:32" x14ac:dyDescent="0.25">
      <c r="B113" s="2"/>
      <c r="C113" s="13"/>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row>
    <row r="114" spans="2:32" x14ac:dyDescent="0.25">
      <c r="B114" s="2"/>
      <c r="C114" s="13"/>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row>
    <row r="115" spans="2:32" x14ac:dyDescent="0.25">
      <c r="B115" s="2"/>
      <c r="C115" s="13"/>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row>
    <row r="116" spans="2:32" x14ac:dyDescent="0.25">
      <c r="B116" s="2"/>
      <c r="C116" s="13"/>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row>
    <row r="117" spans="2:32" x14ac:dyDescent="0.25">
      <c r="B117" s="2"/>
      <c r="C117" s="13"/>
      <c r="D117" s="28"/>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row>
    <row r="118" spans="2:32" x14ac:dyDescent="0.25">
      <c r="B118" s="2"/>
      <c r="C118" s="13"/>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row>
    <row r="119" spans="2:32" x14ac:dyDescent="0.25">
      <c r="B119" s="2"/>
      <c r="C119" s="13"/>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row>
    <row r="120" spans="2:32" x14ac:dyDescent="0.25">
      <c r="B120" s="2"/>
      <c r="C120" s="13"/>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row>
    <row r="121" spans="2:32" x14ac:dyDescent="0.25">
      <c r="B121" s="2"/>
      <c r="C121" s="13"/>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row>
    <row r="122" spans="2:32" x14ac:dyDescent="0.25">
      <c r="B122" s="2"/>
      <c r="C122" s="13"/>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row>
    <row r="123" spans="2:32" x14ac:dyDescent="0.25">
      <c r="B123" s="2"/>
      <c r="C123" s="13"/>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row>
    <row r="124" spans="2:32" x14ac:dyDescent="0.25">
      <c r="B124" s="2"/>
      <c r="C124" s="13"/>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row>
    <row r="125" spans="2:32" x14ac:dyDescent="0.25">
      <c r="B125" s="2"/>
      <c r="C125" s="13"/>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row>
    <row r="126" spans="2:32" x14ac:dyDescent="0.25">
      <c r="B126" s="2"/>
      <c r="C126" s="13"/>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row>
    <row r="127" spans="2:32" x14ac:dyDescent="0.25">
      <c r="B127" s="2"/>
      <c r="C127" s="13"/>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row>
    <row r="128" spans="2:32" x14ac:dyDescent="0.25">
      <c r="B128" s="2"/>
      <c r="C128" s="13"/>
      <c r="D128" s="28"/>
      <c r="E128" s="28"/>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row>
    <row r="129" spans="2:32" x14ac:dyDescent="0.25">
      <c r="B129" s="2"/>
      <c r="C129" s="13"/>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row>
    <row r="130" spans="2:32" x14ac:dyDescent="0.25">
      <c r="B130" s="2"/>
      <c r="C130" s="13"/>
      <c r="D130" s="28"/>
      <c r="E130" s="28"/>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row>
    <row r="131" spans="2:32" x14ac:dyDescent="0.25">
      <c r="B131" s="2"/>
      <c r="C131" s="13"/>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row>
    <row r="132" spans="2:32" x14ac:dyDescent="0.25">
      <c r="B132" s="2"/>
      <c r="C132" s="13"/>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row>
    <row r="133" spans="2:32" x14ac:dyDescent="0.25">
      <c r="B133" s="2"/>
      <c r="C133" s="13"/>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row>
    <row r="134" spans="2:32" x14ac:dyDescent="0.25">
      <c r="B134" s="2"/>
      <c r="C134" s="13"/>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row>
    <row r="135" spans="2:32" x14ac:dyDescent="0.25">
      <c r="B135" s="2"/>
      <c r="C135" s="13"/>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row>
    <row r="136" spans="2:32" x14ac:dyDescent="0.25">
      <c r="B136" s="2"/>
      <c r="C136" s="13"/>
      <c r="D136" s="28"/>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row>
    <row r="137" spans="2:32" x14ac:dyDescent="0.25">
      <c r="B137" s="2"/>
      <c r="C137" s="13"/>
      <c r="D137" s="28"/>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row>
    <row r="138" spans="2:32" x14ac:dyDescent="0.25">
      <c r="B138" s="2"/>
      <c r="C138" s="13"/>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row>
    <row r="139" spans="2:32" x14ac:dyDescent="0.25">
      <c r="B139" s="2"/>
      <c r="C139" s="13"/>
      <c r="D139" s="28"/>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row>
    <row r="140" spans="2:32" x14ac:dyDescent="0.25">
      <c r="B140" s="2"/>
      <c r="C140" s="13"/>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row>
    <row r="141" spans="2:32" x14ac:dyDescent="0.25">
      <c r="B141" s="2"/>
      <c r="C141" s="13"/>
      <c r="D141" s="28"/>
      <c r="E141" s="28"/>
      <c r="F141" s="28"/>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row>
    <row r="142" spans="2:32" x14ac:dyDescent="0.25">
      <c r="B142" s="2"/>
      <c r="C142" s="13"/>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row>
    <row r="143" spans="2:32" x14ac:dyDescent="0.25">
      <c r="B143" s="2"/>
      <c r="C143" s="13"/>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row>
    <row r="144" spans="2:32" x14ac:dyDescent="0.25">
      <c r="B144" s="2"/>
      <c r="C144" s="13"/>
      <c r="D144" s="28"/>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row>
    <row r="145" spans="2:32" x14ac:dyDescent="0.25">
      <c r="B145" s="2"/>
      <c r="C145" s="13"/>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row>
    <row r="146" spans="2:32" x14ac:dyDescent="0.25">
      <c r="B146" s="2"/>
      <c r="C146" s="13"/>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row>
    <row r="147" spans="2:32" x14ac:dyDescent="0.25">
      <c r="B147" s="2"/>
      <c r="C147" s="13"/>
      <c r="D147" s="28"/>
      <c r="E147" s="28"/>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row>
    <row r="148" spans="2:32" x14ac:dyDescent="0.25">
      <c r="B148" s="2"/>
      <c r="C148" s="13"/>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row>
    <row r="149" spans="2:32" x14ac:dyDescent="0.25">
      <c r="B149" s="2"/>
      <c r="C149" s="13"/>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row>
    <row r="150" spans="2:32" x14ac:dyDescent="0.25">
      <c r="B150" s="2"/>
      <c r="C150" s="13"/>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row>
    <row r="151" spans="2:32" x14ac:dyDescent="0.25">
      <c r="B151" s="2"/>
      <c r="C151" s="13"/>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row>
    <row r="152" spans="2:32" x14ac:dyDescent="0.25">
      <c r="B152" s="2"/>
      <c r="C152" s="13"/>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row>
    <row r="153" spans="2:32" x14ac:dyDescent="0.25">
      <c r="B153" s="2"/>
      <c r="C153" s="13"/>
      <c r="D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row>
    <row r="154" spans="2:32" x14ac:dyDescent="0.25">
      <c r="B154" s="2"/>
      <c r="C154" s="13"/>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row>
    <row r="155" spans="2:32" x14ac:dyDescent="0.25">
      <c r="B155" s="2"/>
      <c r="C155" s="13"/>
      <c r="D155" s="28"/>
      <c r="E155" s="28"/>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c r="AF155" s="28"/>
    </row>
    <row r="156" spans="2:32" x14ac:dyDescent="0.25">
      <c r="B156" s="2"/>
      <c r="C156" s="13"/>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row>
    <row r="157" spans="2:32" x14ac:dyDescent="0.25">
      <c r="B157" s="2"/>
      <c r="C157" s="13"/>
      <c r="D157" s="28"/>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row>
    <row r="158" spans="2:32" x14ac:dyDescent="0.25">
      <c r="B158" s="2"/>
      <c r="C158" s="13"/>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row>
    <row r="159" spans="2:32" x14ac:dyDescent="0.25">
      <c r="B159" s="2"/>
      <c r="C159" s="13"/>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row>
    <row r="160" spans="2:32" x14ac:dyDescent="0.25">
      <c r="B160" s="2"/>
      <c r="C160" s="13"/>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row>
    <row r="161" spans="2:32" x14ac:dyDescent="0.25">
      <c r="B161" s="2"/>
      <c r="C161" s="13"/>
      <c r="D161" s="28"/>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row>
    <row r="162" spans="2:32" x14ac:dyDescent="0.25">
      <c r="B162" s="2"/>
      <c r="C162" s="13"/>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row>
    <row r="163" spans="2:32" x14ac:dyDescent="0.25">
      <c r="B163" s="2"/>
      <c r="C163" s="13"/>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c r="AF163" s="28"/>
    </row>
    <row r="164" spans="2:32" x14ac:dyDescent="0.25">
      <c r="B164" s="2"/>
      <c r="C164" s="13"/>
      <c r="D164" s="28"/>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row>
    <row r="165" spans="2:32" x14ac:dyDescent="0.25">
      <c r="B165" s="2"/>
      <c r="C165" s="13"/>
      <c r="D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row>
    <row r="166" spans="2:32" x14ac:dyDescent="0.25">
      <c r="B166" s="2"/>
      <c r="C166" s="13"/>
      <c r="D166" s="28"/>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row>
    <row r="167" spans="2:32" x14ac:dyDescent="0.25">
      <c r="B167" s="2"/>
      <c r="C167" s="13"/>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row>
    <row r="168" spans="2:32" x14ac:dyDescent="0.25">
      <c r="B168" s="2"/>
      <c r="C168" s="13"/>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row>
    <row r="169" spans="2:32" x14ac:dyDescent="0.25">
      <c r="B169" s="2"/>
      <c r="C169" s="13"/>
      <c r="D169" s="28"/>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row>
    <row r="170" spans="2:32" x14ac:dyDescent="0.25">
      <c r="B170" s="2"/>
      <c r="C170" s="13"/>
      <c r="D170" s="28"/>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row>
    <row r="171" spans="2:32" x14ac:dyDescent="0.25">
      <c r="B171" s="2"/>
      <c r="C171" s="13"/>
      <c r="D171" s="28"/>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row>
    <row r="172" spans="2:32" x14ac:dyDescent="0.25">
      <c r="B172" s="2"/>
      <c r="C172" s="13"/>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row>
    <row r="173" spans="2:32" x14ac:dyDescent="0.25">
      <c r="B173" s="2"/>
      <c r="C173" s="13"/>
      <c r="D173" s="28"/>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row>
    <row r="174" spans="2:32" x14ac:dyDescent="0.25">
      <c r="B174" s="2"/>
      <c r="C174" s="13"/>
      <c r="D174" s="28"/>
      <c r="E174" s="28"/>
      <c r="F174" s="28"/>
      <c r="G174" s="28"/>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row>
    <row r="175" spans="2:32" x14ac:dyDescent="0.25">
      <c r="B175" s="2"/>
      <c r="C175" s="13"/>
      <c r="D175" s="28"/>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row>
    <row r="176" spans="2:32" x14ac:dyDescent="0.25">
      <c r="B176" s="2"/>
      <c r="C176" s="13"/>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row>
    <row r="177" spans="2:32" x14ac:dyDescent="0.25">
      <c r="B177" s="2"/>
      <c r="C177" s="13"/>
      <c r="D177" s="28"/>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row>
    <row r="178" spans="2:32" x14ac:dyDescent="0.25">
      <c r="B178" s="2"/>
      <c r="C178" s="13"/>
      <c r="D178" s="28"/>
      <c r="E178" s="28"/>
      <c r="F178" s="28"/>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c r="AF178" s="28"/>
    </row>
    <row r="179" spans="2:32" x14ac:dyDescent="0.25">
      <c r="B179" s="2"/>
      <c r="C179" s="13"/>
      <c r="D179" s="28"/>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row>
    <row r="180" spans="2:32" x14ac:dyDescent="0.25">
      <c r="B180" s="2"/>
      <c r="C180" s="13"/>
      <c r="D180" s="28"/>
      <c r="E180" s="28"/>
      <c r="F180" s="28"/>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row>
    <row r="181" spans="2:32" x14ac:dyDescent="0.25">
      <c r="B181" s="2"/>
      <c r="C181" s="13"/>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row>
    <row r="182" spans="2:32" x14ac:dyDescent="0.25">
      <c r="B182" s="2"/>
      <c r="C182" s="13"/>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row>
    <row r="183" spans="2:32" x14ac:dyDescent="0.25">
      <c r="B183" s="2"/>
      <c r="C183" s="13"/>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row>
    <row r="184" spans="2:32" x14ac:dyDescent="0.25">
      <c r="B184" s="2"/>
      <c r="C184" s="13"/>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row>
    <row r="185" spans="2:32" x14ac:dyDescent="0.25">
      <c r="B185" s="2"/>
      <c r="C185" s="13"/>
      <c r="D185" s="28"/>
      <c r="E185" s="28"/>
      <c r="F185" s="28"/>
      <c r="G185" s="28"/>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c r="AF185" s="28"/>
    </row>
    <row r="186" spans="2:32" x14ac:dyDescent="0.25">
      <c r="B186" s="2"/>
      <c r="C186" s="13"/>
      <c r="D186" s="28"/>
      <c r="E186" s="28"/>
      <c r="F186" s="28"/>
      <c r="G186" s="28"/>
      <c r="H186" s="28"/>
      <c r="I186" s="28"/>
      <c r="J186" s="28"/>
      <c r="K186" s="28"/>
      <c r="L186" s="28"/>
      <c r="M186" s="28"/>
      <c r="N186" s="28"/>
      <c r="O186" s="28"/>
      <c r="P186" s="28"/>
      <c r="Q186" s="28"/>
      <c r="R186" s="28"/>
      <c r="S186" s="28"/>
      <c r="T186" s="28"/>
      <c r="U186" s="28"/>
      <c r="V186" s="28"/>
      <c r="W186" s="28"/>
      <c r="X186" s="28"/>
      <c r="Y186" s="28"/>
      <c r="Z186" s="28"/>
      <c r="AA186" s="28"/>
      <c r="AB186" s="28"/>
      <c r="AC186" s="28"/>
      <c r="AD186" s="28"/>
      <c r="AE186" s="28"/>
      <c r="AF186" s="28"/>
    </row>
    <row r="187" spans="2:32" x14ac:dyDescent="0.25">
      <c r="B187" s="2"/>
      <c r="C187" s="13"/>
      <c r="D187" s="28"/>
      <c r="E187" s="28"/>
      <c r="F187" s="28"/>
      <c r="G187" s="28"/>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row>
    <row r="188" spans="2:32" x14ac:dyDescent="0.25">
      <c r="B188" s="2"/>
      <c r="C188" s="13"/>
      <c r="D188" s="28"/>
      <c r="E188" s="28"/>
      <c r="F188" s="28"/>
      <c r="G188" s="28"/>
      <c r="H188" s="28"/>
      <c r="I188" s="28"/>
      <c r="J188" s="28"/>
      <c r="K188" s="28"/>
      <c r="L188" s="28"/>
      <c r="M188" s="28"/>
      <c r="N188" s="28"/>
      <c r="O188" s="28"/>
      <c r="P188" s="28"/>
      <c r="Q188" s="28"/>
      <c r="R188" s="28"/>
      <c r="S188" s="28"/>
      <c r="T188" s="28"/>
      <c r="U188" s="28"/>
      <c r="V188" s="28"/>
      <c r="W188" s="28"/>
      <c r="X188" s="28"/>
      <c r="Y188" s="28"/>
      <c r="Z188" s="28"/>
      <c r="AA188" s="28"/>
      <c r="AB188" s="28"/>
      <c r="AC188" s="28"/>
      <c r="AD188" s="28"/>
      <c r="AE188" s="28"/>
      <c r="AF188" s="28"/>
    </row>
    <row r="189" spans="2:32" x14ac:dyDescent="0.25">
      <c r="B189" s="2"/>
      <c r="C189" s="13"/>
      <c r="D189" s="28"/>
      <c r="E189" s="28"/>
      <c r="F189" s="28"/>
      <c r="G189" s="28"/>
      <c r="H189" s="28"/>
      <c r="I189" s="28"/>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row>
    <row r="190" spans="2:32" x14ac:dyDescent="0.25">
      <c r="B190" s="2"/>
      <c r="C190" s="13"/>
      <c r="D190" s="28"/>
      <c r="E190" s="28"/>
      <c r="F190" s="28"/>
      <c r="G190" s="28"/>
      <c r="H190" s="28"/>
      <c r="I190" s="28"/>
      <c r="J190" s="28"/>
      <c r="K190" s="28"/>
      <c r="L190" s="28"/>
      <c r="M190" s="28"/>
      <c r="N190" s="28"/>
      <c r="O190" s="28"/>
      <c r="P190" s="28"/>
      <c r="Q190" s="28"/>
      <c r="R190" s="28"/>
      <c r="S190" s="28"/>
      <c r="T190" s="28"/>
      <c r="U190" s="28"/>
      <c r="V190" s="28"/>
      <c r="W190" s="28"/>
      <c r="X190" s="28"/>
      <c r="Y190" s="28"/>
      <c r="Z190" s="28"/>
      <c r="AA190" s="28"/>
      <c r="AB190" s="28"/>
      <c r="AC190" s="28"/>
      <c r="AD190" s="28"/>
      <c r="AE190" s="28"/>
      <c r="AF190" s="28"/>
    </row>
    <row r="191" spans="2:32" x14ac:dyDescent="0.25">
      <c r="B191" s="2"/>
      <c r="C191" s="13"/>
      <c r="D191" s="28"/>
      <c r="E191" s="28"/>
      <c r="F191" s="28"/>
      <c r="G191" s="28"/>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row>
    <row r="192" spans="2:32" x14ac:dyDescent="0.25">
      <c r="B192" s="2"/>
      <c r="C192" s="13"/>
      <c r="D192" s="28"/>
      <c r="E192" s="28"/>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row>
    <row r="193" spans="2:32" x14ac:dyDescent="0.25">
      <c r="B193" s="2"/>
      <c r="C193" s="13"/>
      <c r="D193" s="28"/>
      <c r="E193" s="28"/>
      <c r="F193" s="28"/>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row>
    <row r="194" spans="2:32" x14ac:dyDescent="0.25">
      <c r="B194" s="2"/>
      <c r="C194" s="13"/>
      <c r="D194" s="28"/>
      <c r="E194" s="28"/>
      <c r="F194" s="28"/>
      <c r="G194" s="28"/>
      <c r="H194" s="28"/>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row>
    <row r="195" spans="2:32" x14ac:dyDescent="0.25">
      <c r="B195" s="2"/>
      <c r="C195" s="13"/>
      <c r="D195" s="28"/>
      <c r="E195" s="28"/>
      <c r="F195" s="28"/>
      <c r="G195" s="28"/>
      <c r="H195" s="28"/>
      <c r="I195" s="28"/>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row>
    <row r="196" spans="2:32" x14ac:dyDescent="0.25">
      <c r="B196" s="2"/>
      <c r="C196" s="13"/>
      <c r="D196" s="28"/>
      <c r="E196" s="28"/>
      <c r="F196" s="28"/>
      <c r="G196" s="28"/>
      <c r="H196" s="28"/>
      <c r="I196" s="28"/>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row>
    <row r="197" spans="2:32" x14ac:dyDescent="0.25">
      <c r="B197" s="2"/>
      <c r="C197" s="13"/>
      <c r="D197" s="28"/>
      <c r="E197" s="28"/>
      <c r="F197" s="28"/>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row>
    <row r="198" spans="2:32" x14ac:dyDescent="0.25">
      <c r="B198" s="2"/>
      <c r="C198" s="13"/>
      <c r="D198" s="28"/>
      <c r="E198" s="28"/>
      <c r="F198" s="28"/>
      <c r="G198" s="28"/>
      <c r="H198" s="28"/>
      <c r="I198" s="28"/>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row>
    <row r="199" spans="2:32" x14ac:dyDescent="0.25">
      <c r="B199" s="2"/>
      <c r="C199" s="13"/>
      <c r="D199" s="28"/>
      <c r="E199" s="28"/>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row>
    <row r="200" spans="2:32" x14ac:dyDescent="0.25">
      <c r="B200" s="2"/>
      <c r="C200" s="13"/>
      <c r="D200" s="28"/>
      <c r="E200" s="28"/>
      <c r="F200" s="28"/>
      <c r="G200" s="28"/>
      <c r="H200" s="28"/>
      <c r="I200" s="28"/>
      <c r="J200" s="28"/>
      <c r="K200" s="28"/>
      <c r="L200" s="28"/>
      <c r="M200" s="28"/>
      <c r="N200" s="28"/>
      <c r="O200" s="28"/>
      <c r="P200" s="28"/>
      <c r="Q200" s="28"/>
      <c r="R200" s="28"/>
      <c r="S200" s="28"/>
      <c r="T200" s="28"/>
      <c r="U200" s="28"/>
      <c r="V200" s="28"/>
      <c r="W200" s="28"/>
      <c r="X200" s="28"/>
      <c r="Y200" s="28"/>
      <c r="Z200" s="28"/>
      <c r="AA200" s="28"/>
      <c r="AB200" s="28"/>
      <c r="AC200" s="28"/>
      <c r="AD200" s="28"/>
      <c r="AE200" s="28"/>
      <c r="AF200" s="28"/>
    </row>
    <row r="201" spans="2:32" x14ac:dyDescent="0.25">
      <c r="B201" s="2"/>
      <c r="C201" s="13"/>
      <c r="D201" s="28"/>
      <c r="E201" s="28"/>
      <c r="F201" s="28"/>
      <c r="G201" s="28"/>
      <c r="H201" s="28"/>
      <c r="I201" s="28"/>
      <c r="J201" s="28"/>
      <c r="K201" s="28"/>
      <c r="L201" s="28"/>
      <c r="M201" s="28"/>
      <c r="N201" s="28"/>
      <c r="O201" s="28"/>
      <c r="P201" s="28"/>
      <c r="Q201" s="28"/>
      <c r="R201" s="28"/>
      <c r="S201" s="28"/>
      <c r="T201" s="28"/>
      <c r="U201" s="28"/>
      <c r="V201" s="28"/>
      <c r="W201" s="28"/>
      <c r="X201" s="28"/>
      <c r="Y201" s="28"/>
      <c r="Z201" s="28"/>
      <c r="AA201" s="28"/>
      <c r="AB201" s="28"/>
      <c r="AC201" s="28"/>
      <c r="AD201" s="28"/>
      <c r="AE201" s="28"/>
      <c r="AF201" s="28"/>
    </row>
    <row r="202" spans="2:32" x14ac:dyDescent="0.25">
      <c r="B202" s="2"/>
      <c r="C202" s="13"/>
      <c r="D202" s="28"/>
      <c r="E202" s="28"/>
      <c r="F202" s="28"/>
      <c r="G202" s="28"/>
      <c r="H202" s="28"/>
      <c r="I202" s="28"/>
      <c r="J202" s="28"/>
      <c r="K202" s="28"/>
      <c r="L202" s="28"/>
      <c r="M202" s="28"/>
      <c r="N202" s="28"/>
      <c r="O202" s="28"/>
      <c r="P202" s="28"/>
      <c r="Q202" s="28"/>
      <c r="R202" s="28"/>
      <c r="S202" s="28"/>
      <c r="T202" s="28"/>
      <c r="U202" s="28"/>
      <c r="V202" s="28"/>
      <c r="W202" s="28"/>
      <c r="X202" s="28"/>
      <c r="Y202" s="28"/>
      <c r="Z202" s="28"/>
      <c r="AA202" s="28"/>
      <c r="AB202" s="28"/>
      <c r="AC202" s="28"/>
      <c r="AD202" s="28"/>
      <c r="AE202" s="28"/>
      <c r="AF202" s="28"/>
    </row>
    <row r="203" spans="2:32" x14ac:dyDescent="0.25">
      <c r="B203" s="2"/>
      <c r="C203" s="13"/>
      <c r="D203" s="28"/>
      <c r="E203" s="28"/>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E203" s="28"/>
      <c r="AF203" s="28"/>
    </row>
    <row r="204" spans="2:32" x14ac:dyDescent="0.25">
      <c r="B204" s="2"/>
      <c r="C204" s="13"/>
      <c r="D204" s="28"/>
      <c r="E204" s="28"/>
      <c r="F204" s="28"/>
      <c r="G204" s="28"/>
      <c r="H204" s="28"/>
      <c r="I204" s="28"/>
      <c r="J204" s="28"/>
      <c r="K204" s="28"/>
      <c r="L204" s="28"/>
      <c r="M204" s="28"/>
      <c r="N204" s="28"/>
      <c r="O204" s="28"/>
      <c r="P204" s="28"/>
      <c r="Q204" s="28"/>
      <c r="R204" s="28"/>
      <c r="S204" s="28"/>
      <c r="T204" s="28"/>
      <c r="U204" s="28"/>
      <c r="V204" s="28"/>
      <c r="W204" s="28"/>
      <c r="X204" s="28"/>
      <c r="Y204" s="28"/>
      <c r="Z204" s="28"/>
      <c r="AA204" s="28"/>
      <c r="AB204" s="28"/>
      <c r="AC204" s="28"/>
      <c r="AD204" s="28"/>
      <c r="AE204" s="28"/>
      <c r="AF204" s="28"/>
    </row>
    <row r="205" spans="2:32" x14ac:dyDescent="0.25">
      <c r="B205" s="2"/>
      <c r="C205" s="13"/>
      <c r="D205" s="28"/>
      <c r="E205" s="28"/>
      <c r="F205" s="28"/>
      <c r="G205" s="28"/>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row>
    <row r="206" spans="2:32" x14ac:dyDescent="0.25">
      <c r="B206" s="2"/>
      <c r="C206" s="13"/>
      <c r="D206" s="28"/>
      <c r="E206" s="28"/>
      <c r="F206" s="28"/>
      <c r="G206" s="28"/>
      <c r="H206" s="28"/>
      <c r="I206" s="28"/>
      <c r="J206" s="28"/>
      <c r="K206" s="28"/>
      <c r="L206" s="28"/>
      <c r="M206" s="28"/>
      <c r="N206" s="28"/>
      <c r="O206" s="28"/>
      <c r="P206" s="28"/>
      <c r="Q206" s="28"/>
      <c r="R206" s="28"/>
      <c r="S206" s="28"/>
      <c r="T206" s="28"/>
      <c r="U206" s="28"/>
      <c r="V206" s="28"/>
      <c r="W206" s="28"/>
      <c r="X206" s="28"/>
      <c r="Y206" s="28"/>
      <c r="Z206" s="28"/>
      <c r="AA206" s="28"/>
      <c r="AB206" s="28"/>
      <c r="AC206" s="28"/>
      <c r="AD206" s="28"/>
      <c r="AE206" s="28"/>
      <c r="AF206" s="28"/>
    </row>
    <row r="207" spans="2:32" x14ac:dyDescent="0.25">
      <c r="B207" s="2"/>
      <c r="C207" s="13"/>
      <c r="D207" s="28"/>
      <c r="E207" s="28"/>
      <c r="F207" s="28"/>
      <c r="G207" s="28"/>
      <c r="H207" s="28"/>
      <c r="I207" s="28"/>
      <c r="J207" s="28"/>
      <c r="K207" s="28"/>
      <c r="L207" s="28"/>
      <c r="M207" s="28"/>
      <c r="N207" s="28"/>
      <c r="O207" s="28"/>
      <c r="P207" s="28"/>
      <c r="Q207" s="28"/>
      <c r="R207" s="28"/>
      <c r="S207" s="28"/>
      <c r="T207" s="28"/>
      <c r="U207" s="28"/>
      <c r="V207" s="28"/>
      <c r="W207" s="28"/>
      <c r="X207" s="28"/>
      <c r="Y207" s="28"/>
      <c r="Z207" s="28"/>
      <c r="AA207" s="28"/>
      <c r="AB207" s="28"/>
      <c r="AC207" s="28"/>
      <c r="AD207" s="28"/>
      <c r="AE207" s="28"/>
      <c r="AF207" s="28"/>
    </row>
    <row r="208" spans="2:32" x14ac:dyDescent="0.25">
      <c r="B208" s="2"/>
      <c r="C208" s="13"/>
      <c r="D208" s="28"/>
      <c r="E208" s="28"/>
      <c r="F208" s="28"/>
      <c r="G208" s="28"/>
      <c r="H208" s="28"/>
      <c r="I208" s="28"/>
      <c r="J208" s="28"/>
      <c r="K208" s="28"/>
      <c r="L208" s="28"/>
      <c r="M208" s="28"/>
      <c r="N208" s="28"/>
      <c r="O208" s="28"/>
      <c r="P208" s="28"/>
      <c r="Q208" s="28"/>
      <c r="R208" s="28"/>
      <c r="S208" s="28"/>
      <c r="T208" s="28"/>
      <c r="U208" s="28"/>
      <c r="V208" s="28"/>
      <c r="W208" s="28"/>
      <c r="X208" s="28"/>
      <c r="Y208" s="28"/>
      <c r="Z208" s="28"/>
      <c r="AA208" s="28"/>
      <c r="AB208" s="28"/>
      <c r="AC208" s="28"/>
      <c r="AD208" s="28"/>
      <c r="AE208" s="28"/>
      <c r="AF208" s="28"/>
    </row>
    <row r="209" spans="2:32" x14ac:dyDescent="0.25">
      <c r="B209" s="2"/>
      <c r="C209" s="13"/>
      <c r="D209" s="28"/>
      <c r="E209" s="28"/>
      <c r="F209" s="28"/>
      <c r="G209" s="28"/>
      <c r="H209" s="28"/>
      <c r="I209" s="28"/>
      <c r="J209" s="28"/>
      <c r="K209" s="28"/>
      <c r="L209" s="28"/>
      <c r="M209" s="28"/>
      <c r="N209" s="28"/>
      <c r="O209" s="28"/>
      <c r="P209" s="28"/>
      <c r="Q209" s="28"/>
      <c r="R209" s="28"/>
      <c r="S209" s="28"/>
      <c r="T209" s="28"/>
      <c r="U209" s="28"/>
      <c r="V209" s="28"/>
      <c r="W209" s="28"/>
      <c r="X209" s="28"/>
      <c r="Y209" s="28"/>
      <c r="Z209" s="28"/>
      <c r="AA209" s="28"/>
      <c r="AB209" s="28"/>
      <c r="AC209" s="28"/>
      <c r="AD209" s="28"/>
      <c r="AE209" s="28"/>
      <c r="AF209" s="28"/>
    </row>
    <row r="210" spans="2:32" x14ac:dyDescent="0.25">
      <c r="B210" s="2"/>
      <c r="C210" s="13"/>
      <c r="D210" s="28"/>
      <c r="E210" s="28"/>
      <c r="F210" s="28"/>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E210" s="28"/>
      <c r="AF210" s="28"/>
    </row>
    <row r="211" spans="2:32" x14ac:dyDescent="0.25">
      <c r="B211" s="2"/>
      <c r="C211" s="13"/>
      <c r="D211" s="28"/>
      <c r="E211" s="28"/>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row>
    <row r="212" spans="2:32" x14ac:dyDescent="0.25">
      <c r="B212" s="2"/>
      <c r="C212" s="13"/>
      <c r="D212" s="28"/>
      <c r="E212" s="28"/>
      <c r="F212" s="28"/>
      <c r="G212" s="28"/>
      <c r="H212" s="28"/>
      <c r="I212" s="28"/>
      <c r="J212" s="28"/>
      <c r="K212" s="28"/>
      <c r="L212" s="28"/>
      <c r="M212" s="28"/>
      <c r="N212" s="28"/>
      <c r="O212" s="28"/>
      <c r="P212" s="28"/>
      <c r="Q212" s="28"/>
      <c r="R212" s="28"/>
      <c r="S212" s="28"/>
      <c r="T212" s="28"/>
      <c r="U212" s="28"/>
      <c r="V212" s="28"/>
      <c r="W212" s="28"/>
      <c r="X212" s="28"/>
      <c r="Y212" s="28"/>
      <c r="Z212" s="28"/>
      <c r="AA212" s="28"/>
      <c r="AB212" s="28"/>
      <c r="AC212" s="28"/>
      <c r="AD212" s="28"/>
      <c r="AE212" s="28"/>
      <c r="AF212" s="28"/>
    </row>
    <row r="213" spans="2:32" x14ac:dyDescent="0.25">
      <c r="B213" s="2"/>
      <c r="C213" s="13"/>
      <c r="D213" s="28"/>
      <c r="E213" s="28"/>
      <c r="F213" s="28"/>
      <c r="G213" s="28"/>
      <c r="H213" s="28"/>
      <c r="I213" s="28"/>
      <c r="J213" s="28"/>
      <c r="K213" s="28"/>
      <c r="L213" s="28"/>
      <c r="M213" s="28"/>
      <c r="N213" s="28"/>
      <c r="O213" s="28"/>
      <c r="P213" s="28"/>
      <c r="Q213" s="28"/>
      <c r="R213" s="28"/>
      <c r="S213" s="28"/>
      <c r="T213" s="28"/>
      <c r="U213" s="28"/>
      <c r="V213" s="28"/>
      <c r="W213" s="28"/>
      <c r="X213" s="28"/>
      <c r="Y213" s="28"/>
      <c r="Z213" s="28"/>
      <c r="AA213" s="28"/>
      <c r="AB213" s="28"/>
      <c r="AC213" s="28"/>
      <c r="AD213" s="28"/>
      <c r="AE213" s="28"/>
      <c r="AF213" s="28"/>
    </row>
    <row r="214" spans="2:32" x14ac:dyDescent="0.25">
      <c r="B214" s="2"/>
      <c r="C214" s="13"/>
      <c r="D214" s="28"/>
      <c r="E214" s="28"/>
      <c r="F214" s="28"/>
      <c r="G214" s="28"/>
      <c r="H214" s="28"/>
      <c r="I214" s="28"/>
      <c r="J214" s="28"/>
      <c r="K214" s="28"/>
      <c r="L214" s="28"/>
      <c r="M214" s="28"/>
      <c r="N214" s="28"/>
      <c r="O214" s="28"/>
      <c r="P214" s="28"/>
      <c r="Q214" s="28"/>
      <c r="R214" s="28"/>
      <c r="S214" s="28"/>
      <c r="T214" s="28"/>
      <c r="U214" s="28"/>
      <c r="V214" s="28"/>
      <c r="W214" s="28"/>
      <c r="X214" s="28"/>
      <c r="Y214" s="28"/>
      <c r="Z214" s="28"/>
      <c r="AA214" s="28"/>
      <c r="AB214" s="28"/>
      <c r="AC214" s="28"/>
      <c r="AD214" s="28"/>
      <c r="AE214" s="28"/>
      <c r="AF214" s="28"/>
    </row>
    <row r="215" spans="2:32" x14ac:dyDescent="0.25">
      <c r="B215" s="2"/>
      <c r="C215" s="13"/>
      <c r="D215" s="28"/>
      <c r="E215" s="28"/>
      <c r="F215" s="28"/>
      <c r="G215" s="28"/>
      <c r="H215" s="28"/>
      <c r="I215" s="28"/>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row>
    <row r="216" spans="2:32" x14ac:dyDescent="0.25">
      <c r="B216" s="2"/>
      <c r="C216" s="13"/>
      <c r="D216" s="28"/>
      <c r="E216" s="28"/>
      <c r="F216" s="28"/>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row>
    <row r="217" spans="2:32" x14ac:dyDescent="0.25">
      <c r="B217" s="2"/>
      <c r="C217" s="13"/>
      <c r="D217" s="28"/>
      <c r="E217" s="28"/>
      <c r="F217" s="28"/>
      <c r="G217" s="28"/>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E217" s="28"/>
      <c r="AF217" s="28"/>
    </row>
    <row r="218" spans="2:32" x14ac:dyDescent="0.25">
      <c r="B218" s="2"/>
      <c r="C218" s="13"/>
      <c r="D218" s="28"/>
      <c r="E218" s="28"/>
      <c r="F218" s="28"/>
      <c r="G218" s="28"/>
      <c r="H218" s="28"/>
      <c r="I218" s="28"/>
      <c r="J218" s="28"/>
      <c r="K218" s="28"/>
      <c r="L218" s="28"/>
      <c r="M218" s="28"/>
      <c r="N218" s="28"/>
      <c r="O218" s="28"/>
      <c r="P218" s="28"/>
      <c r="Q218" s="28"/>
      <c r="R218" s="28"/>
      <c r="S218" s="28"/>
      <c r="T218" s="28"/>
      <c r="U218" s="28"/>
      <c r="V218" s="28"/>
      <c r="W218" s="28"/>
      <c r="X218" s="28"/>
      <c r="Y218" s="28"/>
      <c r="Z218" s="28"/>
      <c r="AA218" s="28"/>
      <c r="AB218" s="28"/>
      <c r="AC218" s="28"/>
      <c r="AD218" s="28"/>
      <c r="AE218" s="28"/>
      <c r="AF218" s="28"/>
    </row>
    <row r="219" spans="2:32" x14ac:dyDescent="0.25">
      <c r="B219" s="2"/>
      <c r="C219" s="13"/>
      <c r="D219" s="28"/>
      <c r="E219" s="28"/>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E219" s="28"/>
      <c r="AF219" s="28"/>
    </row>
    <row r="220" spans="2:32" x14ac:dyDescent="0.25">
      <c r="B220" s="2"/>
      <c r="C220" s="13"/>
      <c r="D220" s="28"/>
      <c r="E220" s="28"/>
      <c r="F220" s="28"/>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E220" s="28"/>
      <c r="AF220" s="28"/>
    </row>
    <row r="221" spans="2:32" x14ac:dyDescent="0.25">
      <c r="B221" s="2"/>
      <c r="C221" s="13"/>
      <c r="D221" s="28"/>
      <c r="E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row>
    <row r="222" spans="2:32" x14ac:dyDescent="0.25">
      <c r="B222" s="2"/>
      <c r="C222" s="13"/>
      <c r="D222" s="28"/>
      <c r="E222" s="28"/>
      <c r="F222" s="28"/>
      <c r="G222" s="28"/>
      <c r="H222" s="28"/>
      <c r="I222" s="28"/>
      <c r="J222" s="28"/>
      <c r="K222" s="28"/>
      <c r="L222" s="28"/>
      <c r="M222" s="28"/>
      <c r="N222" s="28"/>
      <c r="O222" s="28"/>
      <c r="P222" s="28"/>
      <c r="Q222" s="28"/>
      <c r="R222" s="28"/>
      <c r="S222" s="28"/>
      <c r="T222" s="28"/>
      <c r="U222" s="28"/>
      <c r="V222" s="28"/>
      <c r="W222" s="28"/>
      <c r="X222" s="28"/>
      <c r="Y222" s="28"/>
      <c r="Z222" s="28"/>
      <c r="AA222" s="28"/>
      <c r="AB222" s="28"/>
      <c r="AC222" s="28"/>
      <c r="AD222" s="28"/>
      <c r="AE222" s="28"/>
      <c r="AF222" s="28"/>
    </row>
    <row r="223" spans="2:32" x14ac:dyDescent="0.25">
      <c r="B223" s="2"/>
      <c r="C223" s="13"/>
      <c r="D223" s="28"/>
      <c r="E223" s="28"/>
      <c r="F223" s="28"/>
      <c r="G223" s="28"/>
      <c r="H223" s="28"/>
      <c r="I223" s="28"/>
      <c r="J223" s="28"/>
      <c r="K223" s="28"/>
      <c r="L223" s="28"/>
      <c r="M223" s="28"/>
      <c r="N223" s="28"/>
      <c r="O223" s="28"/>
      <c r="P223" s="28"/>
      <c r="Q223" s="28"/>
      <c r="R223" s="28"/>
      <c r="S223" s="28"/>
      <c r="T223" s="28"/>
      <c r="U223" s="28"/>
      <c r="V223" s="28"/>
      <c r="W223" s="28"/>
      <c r="X223" s="28"/>
      <c r="Y223" s="28"/>
      <c r="Z223" s="28"/>
      <c r="AA223" s="28"/>
      <c r="AB223" s="28"/>
      <c r="AC223" s="28"/>
      <c r="AD223" s="28"/>
      <c r="AE223" s="28"/>
      <c r="AF223" s="28"/>
    </row>
    <row r="224" spans="2:32" x14ac:dyDescent="0.25">
      <c r="B224" s="2"/>
      <c r="C224" s="13"/>
      <c r="D224" s="28"/>
      <c r="E224" s="28"/>
      <c r="F224" s="28"/>
      <c r="G224" s="28"/>
      <c r="H224" s="28"/>
      <c r="I224" s="28"/>
      <c r="J224" s="28"/>
      <c r="K224" s="28"/>
      <c r="L224" s="28"/>
      <c r="M224" s="28"/>
      <c r="N224" s="28"/>
      <c r="O224" s="28"/>
      <c r="P224" s="28"/>
      <c r="Q224" s="28"/>
      <c r="R224" s="28"/>
      <c r="S224" s="28"/>
      <c r="T224" s="28"/>
      <c r="U224" s="28"/>
      <c r="V224" s="28"/>
      <c r="W224" s="28"/>
      <c r="X224" s="28"/>
      <c r="Y224" s="28"/>
      <c r="Z224" s="28"/>
      <c r="AA224" s="28"/>
      <c r="AB224" s="28"/>
      <c r="AC224" s="28"/>
      <c r="AD224" s="28"/>
      <c r="AE224" s="28"/>
      <c r="AF224" s="28"/>
    </row>
    <row r="225" spans="2:32" x14ac:dyDescent="0.25">
      <c r="B225" s="2"/>
      <c r="C225" s="13"/>
      <c r="D225" s="28"/>
      <c r="E225" s="28"/>
      <c r="F225" s="28"/>
      <c r="G225" s="28"/>
      <c r="H225" s="28"/>
      <c r="I225" s="28"/>
      <c r="J225" s="28"/>
      <c r="K225" s="28"/>
      <c r="L225" s="28"/>
      <c r="M225" s="28"/>
      <c r="N225" s="28"/>
      <c r="O225" s="28"/>
      <c r="P225" s="28"/>
      <c r="Q225" s="28"/>
      <c r="R225" s="28"/>
      <c r="S225" s="28"/>
      <c r="T225" s="28"/>
      <c r="U225" s="28"/>
      <c r="V225" s="28"/>
      <c r="W225" s="28"/>
      <c r="X225" s="28"/>
      <c r="Y225" s="28"/>
      <c r="Z225" s="28"/>
      <c r="AA225" s="28"/>
      <c r="AB225" s="28"/>
      <c r="AC225" s="28"/>
      <c r="AD225" s="28"/>
      <c r="AE225" s="28"/>
      <c r="AF225" s="28"/>
    </row>
    <row r="226" spans="2:32" x14ac:dyDescent="0.25">
      <c r="B226" s="2"/>
      <c r="C226" s="13"/>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row>
    <row r="227" spans="2:32" x14ac:dyDescent="0.25">
      <c r="B227" s="2"/>
      <c r="C227" s="13"/>
      <c r="D227" s="28"/>
      <c r="E227" s="28"/>
      <c r="F227" s="28"/>
      <c r="G227" s="28"/>
      <c r="H227" s="28"/>
      <c r="I227" s="28"/>
      <c r="J227" s="28"/>
      <c r="K227" s="28"/>
      <c r="L227" s="28"/>
      <c r="M227" s="28"/>
      <c r="N227" s="28"/>
      <c r="O227" s="28"/>
      <c r="P227" s="28"/>
      <c r="Q227" s="28"/>
      <c r="R227" s="28"/>
      <c r="S227" s="28"/>
      <c r="T227" s="28"/>
      <c r="U227" s="28"/>
      <c r="V227" s="28"/>
      <c r="W227" s="28"/>
      <c r="X227" s="28"/>
      <c r="Y227" s="28"/>
      <c r="Z227" s="28"/>
      <c r="AA227" s="28"/>
      <c r="AB227" s="28"/>
      <c r="AC227" s="28"/>
      <c r="AD227" s="28"/>
      <c r="AE227" s="28"/>
      <c r="AF227" s="28"/>
    </row>
    <row r="228" spans="2:32" x14ac:dyDescent="0.25">
      <c r="B228" s="2"/>
      <c r="C228" s="13"/>
      <c r="D228" s="28"/>
      <c r="E228" s="28"/>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E228" s="28"/>
      <c r="AF228" s="28"/>
    </row>
    <row r="229" spans="2:32" x14ac:dyDescent="0.25">
      <c r="B229" s="2"/>
      <c r="C229" s="13"/>
      <c r="D229" s="28"/>
      <c r="E229" s="28"/>
      <c r="F229" s="28"/>
      <c r="G229" s="28"/>
      <c r="H229" s="28"/>
      <c r="I229" s="28"/>
      <c r="J229" s="28"/>
      <c r="K229" s="28"/>
      <c r="L229" s="28"/>
      <c r="M229" s="28"/>
      <c r="N229" s="28"/>
      <c r="O229" s="28"/>
      <c r="P229" s="28"/>
      <c r="Q229" s="28"/>
      <c r="R229" s="28"/>
      <c r="S229" s="28"/>
      <c r="T229" s="28"/>
      <c r="U229" s="28"/>
      <c r="V229" s="28"/>
      <c r="W229" s="28"/>
      <c r="X229" s="28"/>
      <c r="Y229" s="28"/>
      <c r="Z229" s="28"/>
      <c r="AA229" s="28"/>
      <c r="AB229" s="28"/>
      <c r="AC229" s="28"/>
      <c r="AD229" s="28"/>
      <c r="AE229" s="28"/>
      <c r="AF229" s="28"/>
    </row>
    <row r="230" spans="2:32" x14ac:dyDescent="0.25">
      <c r="B230" s="2"/>
      <c r="C230" s="13"/>
      <c r="D230" s="28"/>
      <c r="E230" s="28"/>
      <c r="F230" s="28"/>
      <c r="G230" s="28"/>
      <c r="H230" s="28"/>
      <c r="I230" s="28"/>
      <c r="J230" s="28"/>
      <c r="K230" s="28"/>
      <c r="L230" s="28"/>
      <c r="M230" s="28"/>
      <c r="N230" s="28"/>
      <c r="O230" s="28"/>
      <c r="P230" s="28"/>
      <c r="Q230" s="28"/>
      <c r="R230" s="28"/>
      <c r="S230" s="28"/>
      <c r="T230" s="28"/>
      <c r="U230" s="28"/>
      <c r="V230" s="28"/>
      <c r="W230" s="28"/>
      <c r="X230" s="28"/>
      <c r="Y230" s="28"/>
      <c r="Z230" s="28"/>
      <c r="AA230" s="28"/>
      <c r="AB230" s="28"/>
      <c r="AC230" s="28"/>
      <c r="AD230" s="28"/>
      <c r="AE230" s="28"/>
      <c r="AF230" s="28"/>
    </row>
    <row r="231" spans="2:32" x14ac:dyDescent="0.25">
      <c r="B231" s="2"/>
      <c r="C231" s="13"/>
      <c r="D231" s="28"/>
      <c r="E231" s="28"/>
      <c r="F231" s="28"/>
      <c r="G231" s="28"/>
      <c r="H231" s="28"/>
      <c r="I231" s="28"/>
      <c r="J231" s="28"/>
      <c r="K231" s="28"/>
      <c r="L231" s="28"/>
      <c r="M231" s="28"/>
      <c r="N231" s="28"/>
      <c r="O231" s="28"/>
      <c r="P231" s="28"/>
      <c r="Q231" s="28"/>
      <c r="R231" s="28"/>
      <c r="S231" s="28"/>
      <c r="T231" s="28"/>
      <c r="U231" s="28"/>
      <c r="V231" s="28"/>
      <c r="W231" s="28"/>
      <c r="X231" s="28"/>
      <c r="Y231" s="28"/>
      <c r="Z231" s="28"/>
      <c r="AA231" s="28"/>
      <c r="AB231" s="28"/>
      <c r="AC231" s="28"/>
      <c r="AD231" s="28"/>
      <c r="AE231" s="28"/>
      <c r="AF231" s="28"/>
    </row>
    <row r="232" spans="2:32" x14ac:dyDescent="0.25">
      <c r="B232" s="2"/>
      <c r="C232" s="13"/>
      <c r="D232" s="28"/>
      <c r="E232" s="28"/>
      <c r="F232" s="28"/>
      <c r="G232" s="28"/>
      <c r="H232" s="28"/>
      <c r="I232" s="28"/>
      <c r="J232" s="28"/>
      <c r="K232" s="28"/>
      <c r="L232" s="28"/>
      <c r="M232" s="28"/>
      <c r="N232" s="28"/>
      <c r="O232" s="28"/>
      <c r="P232" s="28"/>
      <c r="Q232" s="28"/>
      <c r="R232" s="28"/>
      <c r="S232" s="28"/>
      <c r="T232" s="28"/>
      <c r="U232" s="28"/>
      <c r="V232" s="28"/>
      <c r="W232" s="28"/>
      <c r="X232" s="28"/>
      <c r="Y232" s="28"/>
      <c r="Z232" s="28"/>
      <c r="AA232" s="28"/>
      <c r="AB232" s="28"/>
      <c r="AC232" s="28"/>
      <c r="AD232" s="28"/>
      <c r="AE232" s="28"/>
      <c r="AF232" s="28"/>
    </row>
    <row r="233" spans="2:32" x14ac:dyDescent="0.25">
      <c r="B233" s="2"/>
      <c r="C233" s="13"/>
      <c r="D233" s="28"/>
      <c r="E233" s="28"/>
      <c r="F233" s="28"/>
      <c r="G233" s="28"/>
      <c r="H233" s="28"/>
      <c r="I233" s="28"/>
      <c r="J233" s="28"/>
      <c r="K233" s="28"/>
      <c r="L233" s="28"/>
      <c r="M233" s="28"/>
      <c r="N233" s="28"/>
      <c r="O233" s="28"/>
      <c r="P233" s="28"/>
      <c r="Q233" s="28"/>
      <c r="R233" s="28"/>
      <c r="S233" s="28"/>
      <c r="T233" s="28"/>
      <c r="U233" s="28"/>
      <c r="V233" s="28"/>
      <c r="W233" s="28"/>
      <c r="X233" s="28"/>
      <c r="Y233" s="28"/>
      <c r="Z233" s="28"/>
      <c r="AA233" s="28"/>
      <c r="AB233" s="28"/>
      <c r="AC233" s="28"/>
      <c r="AD233" s="28"/>
      <c r="AE233" s="28"/>
      <c r="AF233" s="28"/>
    </row>
    <row r="234" spans="2:32" x14ac:dyDescent="0.25">
      <c r="B234" s="2"/>
      <c r="C234" s="13"/>
      <c r="D234" s="28"/>
      <c r="E234" s="28"/>
      <c r="F234" s="28"/>
      <c r="G234" s="28"/>
      <c r="H234" s="28"/>
      <c r="I234" s="28"/>
      <c r="J234" s="28"/>
      <c r="K234" s="28"/>
      <c r="L234" s="28"/>
      <c r="M234" s="28"/>
      <c r="N234" s="28"/>
      <c r="O234" s="28"/>
      <c r="P234" s="28"/>
      <c r="Q234" s="28"/>
      <c r="R234" s="28"/>
      <c r="S234" s="28"/>
      <c r="T234" s="28"/>
      <c r="U234" s="28"/>
      <c r="V234" s="28"/>
      <c r="W234" s="28"/>
      <c r="X234" s="28"/>
      <c r="Y234" s="28"/>
      <c r="Z234" s="28"/>
      <c r="AA234" s="28"/>
      <c r="AB234" s="28"/>
      <c r="AC234" s="28"/>
      <c r="AD234" s="28"/>
      <c r="AE234" s="28"/>
      <c r="AF234" s="28"/>
    </row>
    <row r="235" spans="2:32" x14ac:dyDescent="0.25">
      <c r="B235" s="2"/>
      <c r="C235" s="13"/>
      <c r="D235" s="28"/>
      <c r="E235" s="28"/>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E235" s="28"/>
      <c r="AF235" s="28"/>
    </row>
    <row r="236" spans="2:32" x14ac:dyDescent="0.25">
      <c r="B236" s="2"/>
      <c r="C236" s="13"/>
      <c r="D236" s="28"/>
      <c r="E236" s="28"/>
      <c r="F236" s="28"/>
      <c r="G236" s="28"/>
      <c r="H236" s="28"/>
      <c r="I236" s="28"/>
      <c r="J236" s="28"/>
      <c r="K236" s="28"/>
      <c r="L236" s="28"/>
      <c r="M236" s="28"/>
      <c r="N236" s="28"/>
      <c r="O236" s="28"/>
      <c r="P236" s="28"/>
      <c r="Q236" s="28"/>
      <c r="R236" s="28"/>
      <c r="S236" s="28"/>
      <c r="T236" s="28"/>
      <c r="U236" s="28"/>
      <c r="V236" s="28"/>
      <c r="W236" s="28"/>
      <c r="X236" s="28"/>
      <c r="Y236" s="28"/>
      <c r="Z236" s="28"/>
      <c r="AA236" s="28"/>
      <c r="AB236" s="28"/>
      <c r="AC236" s="28"/>
      <c r="AD236" s="28"/>
      <c r="AE236" s="28"/>
      <c r="AF236" s="28"/>
    </row>
    <row r="237" spans="2:32" x14ac:dyDescent="0.25">
      <c r="B237" s="2"/>
      <c r="C237" s="13"/>
      <c r="D237" s="28"/>
      <c r="E237" s="28"/>
      <c r="F237" s="28"/>
      <c r="G237" s="28"/>
      <c r="H237" s="28"/>
      <c r="I237" s="28"/>
      <c r="J237" s="28"/>
      <c r="K237" s="28"/>
      <c r="L237" s="28"/>
      <c r="M237" s="28"/>
      <c r="N237" s="28"/>
      <c r="O237" s="28"/>
      <c r="P237" s="28"/>
      <c r="Q237" s="28"/>
      <c r="R237" s="28"/>
      <c r="S237" s="28"/>
      <c r="T237" s="28"/>
      <c r="U237" s="28"/>
      <c r="V237" s="28"/>
      <c r="W237" s="28"/>
      <c r="X237" s="28"/>
      <c r="Y237" s="28"/>
      <c r="Z237" s="28"/>
      <c r="AA237" s="28"/>
      <c r="AB237" s="28"/>
      <c r="AC237" s="28"/>
      <c r="AD237" s="28"/>
      <c r="AE237" s="28"/>
      <c r="AF237" s="28"/>
    </row>
    <row r="238" spans="2:32" x14ac:dyDescent="0.25">
      <c r="B238" s="2"/>
      <c r="C238" s="13"/>
      <c r="D238" s="28"/>
      <c r="E238" s="28"/>
      <c r="F238" s="28"/>
      <c r="G238" s="28"/>
      <c r="H238" s="28"/>
      <c r="I238" s="28"/>
      <c r="J238" s="28"/>
      <c r="K238" s="28"/>
      <c r="L238" s="28"/>
      <c r="M238" s="28"/>
      <c r="N238" s="28"/>
      <c r="O238" s="28"/>
      <c r="P238" s="28"/>
      <c r="Q238" s="28"/>
      <c r="R238" s="28"/>
      <c r="S238" s="28"/>
      <c r="T238" s="28"/>
      <c r="U238" s="28"/>
      <c r="V238" s="28"/>
      <c r="W238" s="28"/>
      <c r="X238" s="28"/>
      <c r="Y238" s="28"/>
      <c r="Z238" s="28"/>
      <c r="AA238" s="28"/>
      <c r="AB238" s="28"/>
      <c r="AC238" s="28"/>
      <c r="AD238" s="28"/>
      <c r="AE238" s="28"/>
      <c r="AF238" s="28"/>
    </row>
    <row r="239" spans="2:32" x14ac:dyDescent="0.25">
      <c r="B239" s="2"/>
      <c r="C239" s="13"/>
      <c r="D239" s="28"/>
      <c r="E239" s="28"/>
      <c r="F239" s="28"/>
      <c r="G239" s="28"/>
      <c r="H239" s="28"/>
      <c r="I239" s="28"/>
      <c r="J239" s="28"/>
      <c r="K239" s="28"/>
      <c r="L239" s="28"/>
      <c r="M239" s="28"/>
      <c r="N239" s="28"/>
      <c r="O239" s="28"/>
      <c r="P239" s="28"/>
      <c r="Q239" s="28"/>
      <c r="R239" s="28"/>
      <c r="S239" s="28"/>
      <c r="T239" s="28"/>
      <c r="U239" s="28"/>
      <c r="V239" s="28"/>
      <c r="W239" s="28"/>
      <c r="X239" s="28"/>
      <c r="Y239" s="28"/>
      <c r="Z239" s="28"/>
      <c r="AA239" s="28"/>
      <c r="AB239" s="28"/>
      <c r="AC239" s="28"/>
      <c r="AD239" s="28"/>
      <c r="AE239" s="28"/>
      <c r="AF239" s="28"/>
    </row>
    <row r="240" spans="2:32" x14ac:dyDescent="0.25">
      <c r="B240" s="2"/>
      <c r="C240" s="13"/>
      <c r="D240" s="28"/>
      <c r="E240" s="28"/>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E240" s="28"/>
      <c r="AF240" s="28"/>
    </row>
    <row r="241" spans="2:32" x14ac:dyDescent="0.25">
      <c r="B241" s="2"/>
      <c r="C241" s="13"/>
      <c r="D241" s="28"/>
      <c r="E241" s="28"/>
      <c r="F241" s="28"/>
      <c r="G241" s="28"/>
      <c r="H241" s="28"/>
      <c r="I241" s="28"/>
      <c r="J241" s="28"/>
      <c r="K241" s="28"/>
      <c r="L241" s="28"/>
      <c r="M241" s="28"/>
      <c r="N241" s="28"/>
      <c r="O241" s="28"/>
      <c r="P241" s="28"/>
      <c r="Q241" s="28"/>
      <c r="R241" s="28"/>
      <c r="S241" s="28"/>
      <c r="T241" s="28"/>
      <c r="U241" s="28"/>
      <c r="V241" s="28"/>
      <c r="W241" s="28"/>
      <c r="X241" s="28"/>
      <c r="Y241" s="28"/>
      <c r="Z241" s="28"/>
      <c r="AA241" s="28"/>
      <c r="AB241" s="28"/>
      <c r="AC241" s="28"/>
      <c r="AD241" s="28"/>
      <c r="AE241" s="28"/>
      <c r="AF241" s="28"/>
    </row>
    <row r="242" spans="2:32" x14ac:dyDescent="0.25">
      <c r="B242" s="2"/>
      <c r="C242" s="13"/>
      <c r="D242" s="28"/>
      <c r="E242" s="28"/>
      <c r="F242" s="28"/>
      <c r="G242" s="28"/>
      <c r="H242" s="28"/>
      <c r="I242" s="28"/>
      <c r="J242" s="28"/>
      <c r="K242" s="28"/>
      <c r="L242" s="28"/>
      <c r="M242" s="28"/>
      <c r="N242" s="28"/>
      <c r="O242" s="28"/>
      <c r="P242" s="28"/>
      <c r="Q242" s="28"/>
      <c r="R242" s="28"/>
      <c r="S242" s="28"/>
      <c r="T242" s="28"/>
      <c r="U242" s="28"/>
      <c r="V242" s="28"/>
      <c r="W242" s="28"/>
      <c r="X242" s="28"/>
      <c r="Y242" s="28"/>
      <c r="Z242" s="28"/>
      <c r="AA242" s="28"/>
      <c r="AB242" s="28"/>
      <c r="AC242" s="28"/>
      <c r="AD242" s="28"/>
      <c r="AE242" s="28"/>
      <c r="AF242" s="28"/>
    </row>
    <row r="243" spans="2:32" x14ac:dyDescent="0.25">
      <c r="B243" s="2"/>
      <c r="C243" s="13"/>
      <c r="D243" s="28"/>
      <c r="E243" s="28"/>
      <c r="F243" s="28"/>
      <c r="G243" s="28"/>
      <c r="H243" s="28"/>
      <c r="I243" s="28"/>
      <c r="J243" s="28"/>
      <c r="K243" s="28"/>
      <c r="L243" s="28"/>
      <c r="M243" s="28"/>
      <c r="N243" s="28"/>
      <c r="O243" s="28"/>
      <c r="P243" s="28"/>
      <c r="Q243" s="28"/>
      <c r="R243" s="28"/>
      <c r="S243" s="28"/>
      <c r="T243" s="28"/>
      <c r="U243" s="28"/>
      <c r="V243" s="28"/>
      <c r="W243" s="28"/>
      <c r="X243" s="28"/>
      <c r="Y243" s="28"/>
      <c r="Z243" s="28"/>
      <c r="AA243" s="28"/>
      <c r="AB243" s="28"/>
      <c r="AC243" s="28"/>
      <c r="AD243" s="28"/>
      <c r="AE243" s="28"/>
      <c r="AF243" s="28"/>
    </row>
    <row r="244" spans="2:32" x14ac:dyDescent="0.25">
      <c r="B244" s="2"/>
      <c r="C244" s="13"/>
      <c r="D244" s="28"/>
      <c r="E244" s="28"/>
      <c r="F244" s="28"/>
      <c r="G244" s="28"/>
      <c r="H244" s="28"/>
      <c r="I244" s="28"/>
      <c r="J244" s="28"/>
      <c r="K244" s="28"/>
      <c r="L244" s="28"/>
      <c r="M244" s="28"/>
      <c r="N244" s="28"/>
      <c r="O244" s="28"/>
      <c r="P244" s="28"/>
      <c r="Q244" s="28"/>
      <c r="R244" s="28"/>
      <c r="S244" s="28"/>
      <c r="T244" s="28"/>
      <c r="U244" s="28"/>
      <c r="V244" s="28"/>
      <c r="W244" s="28"/>
      <c r="X244" s="28"/>
      <c r="Y244" s="28"/>
      <c r="Z244" s="28"/>
      <c r="AA244" s="28"/>
      <c r="AB244" s="28"/>
      <c r="AC244" s="28"/>
      <c r="AD244" s="28"/>
      <c r="AE244" s="28"/>
      <c r="AF244" s="28"/>
    </row>
    <row r="245" spans="2:32" x14ac:dyDescent="0.25">
      <c r="B245" s="2"/>
      <c r="C245" s="13"/>
      <c r="D245" s="28"/>
      <c r="E245" s="28"/>
      <c r="F245" s="28"/>
      <c r="G245" s="28"/>
      <c r="H245" s="28"/>
      <c r="I245" s="28"/>
      <c r="J245" s="28"/>
      <c r="K245" s="28"/>
      <c r="L245" s="28"/>
      <c r="M245" s="28"/>
      <c r="N245" s="28"/>
      <c r="O245" s="28"/>
      <c r="P245" s="28"/>
      <c r="Q245" s="28"/>
      <c r="R245" s="28"/>
      <c r="S245" s="28"/>
      <c r="T245" s="28"/>
      <c r="U245" s="28"/>
      <c r="V245" s="28"/>
      <c r="W245" s="28"/>
      <c r="X245" s="28"/>
      <c r="Y245" s="28"/>
      <c r="Z245" s="28"/>
      <c r="AA245" s="28"/>
      <c r="AB245" s="28"/>
      <c r="AC245" s="28"/>
      <c r="AD245" s="28"/>
      <c r="AE245" s="28"/>
      <c r="AF245" s="28"/>
    </row>
    <row r="246" spans="2:32" x14ac:dyDescent="0.25">
      <c r="B246" s="2"/>
      <c r="C246" s="13"/>
      <c r="D246" s="28"/>
      <c r="E246" s="28"/>
      <c r="F246" s="28"/>
      <c r="G246" s="28"/>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c r="AE246" s="28"/>
      <c r="AF246" s="28"/>
    </row>
    <row r="247" spans="2:32" x14ac:dyDescent="0.25">
      <c r="B247" s="2"/>
      <c r="C247" s="13"/>
      <c r="D247" s="28"/>
      <c r="E247" s="28"/>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E247" s="28"/>
      <c r="AF247" s="28"/>
    </row>
    <row r="248" spans="2:32" x14ac:dyDescent="0.25">
      <c r="B248" s="2"/>
      <c r="C248" s="13"/>
      <c r="D248" s="28"/>
      <c r="E248" s="28"/>
      <c r="F248" s="28"/>
      <c r="G248" s="28"/>
      <c r="H248" s="28"/>
      <c r="I248" s="28"/>
      <c r="J248" s="28"/>
      <c r="K248" s="28"/>
      <c r="L248" s="28"/>
      <c r="M248" s="28"/>
      <c r="N248" s="28"/>
      <c r="O248" s="28"/>
      <c r="P248" s="28"/>
      <c r="Q248" s="28"/>
      <c r="R248" s="28"/>
      <c r="S248" s="28"/>
      <c r="T248" s="28"/>
      <c r="U248" s="28"/>
      <c r="V248" s="28"/>
      <c r="W248" s="28"/>
      <c r="X248" s="28"/>
      <c r="Y248" s="28"/>
      <c r="Z248" s="28"/>
      <c r="AA248" s="28"/>
      <c r="AB248" s="28"/>
      <c r="AC248" s="28"/>
      <c r="AD248" s="28"/>
      <c r="AE248" s="28"/>
      <c r="AF248" s="28"/>
    </row>
    <row r="249" spans="2:32" x14ac:dyDescent="0.25">
      <c r="B249" s="2"/>
      <c r="C249" s="13"/>
      <c r="D249" s="28"/>
      <c r="E249" s="28"/>
      <c r="F249" s="28"/>
      <c r="G249" s="28"/>
      <c r="H249" s="28"/>
      <c r="I249" s="28"/>
      <c r="J249" s="28"/>
      <c r="K249" s="28"/>
      <c r="L249" s="28"/>
      <c r="M249" s="28"/>
      <c r="N249" s="28"/>
      <c r="O249" s="28"/>
      <c r="P249" s="28"/>
      <c r="Q249" s="28"/>
      <c r="R249" s="28"/>
      <c r="S249" s="28"/>
      <c r="T249" s="28"/>
      <c r="U249" s="28"/>
      <c r="V249" s="28"/>
      <c r="W249" s="28"/>
      <c r="X249" s="28"/>
      <c r="Y249" s="28"/>
      <c r="Z249" s="28"/>
      <c r="AA249" s="28"/>
      <c r="AB249" s="28"/>
      <c r="AC249" s="28"/>
      <c r="AD249" s="28"/>
      <c r="AE249" s="28"/>
      <c r="AF249" s="28"/>
    </row>
    <row r="250" spans="2:32" x14ac:dyDescent="0.25">
      <c r="B250" s="2"/>
      <c r="C250" s="13"/>
      <c r="D250" s="28"/>
      <c r="E250" s="28"/>
      <c r="F250" s="28"/>
      <c r="G250" s="28"/>
      <c r="H250" s="28"/>
      <c r="I250" s="28"/>
      <c r="J250" s="28"/>
      <c r="K250" s="28"/>
      <c r="L250" s="28"/>
      <c r="M250" s="28"/>
      <c r="N250" s="28"/>
      <c r="O250" s="28"/>
      <c r="P250" s="28"/>
      <c r="Q250" s="28"/>
      <c r="R250" s="28"/>
      <c r="S250" s="28"/>
      <c r="T250" s="28"/>
      <c r="U250" s="28"/>
      <c r="V250" s="28"/>
      <c r="W250" s="28"/>
      <c r="X250" s="28"/>
      <c r="Y250" s="28"/>
      <c r="Z250" s="28"/>
      <c r="AA250" s="28"/>
      <c r="AB250" s="28"/>
      <c r="AC250" s="28"/>
      <c r="AD250" s="28"/>
      <c r="AE250" s="28"/>
      <c r="AF250" s="28"/>
    </row>
    <row r="251" spans="2:32" x14ac:dyDescent="0.25">
      <c r="B251" s="2"/>
      <c r="C251" s="13"/>
      <c r="D251" s="28"/>
      <c r="E251" s="28"/>
      <c r="F251" s="28"/>
      <c r="G251" s="28"/>
      <c r="H251" s="28"/>
      <c r="I251" s="28"/>
      <c r="J251" s="28"/>
      <c r="K251" s="28"/>
      <c r="L251" s="28"/>
      <c r="M251" s="28"/>
      <c r="N251" s="28"/>
      <c r="O251" s="28"/>
      <c r="P251" s="28"/>
      <c r="Q251" s="28"/>
      <c r="R251" s="28"/>
      <c r="S251" s="28"/>
      <c r="T251" s="28"/>
      <c r="U251" s="28"/>
      <c r="V251" s="28"/>
      <c r="W251" s="28"/>
      <c r="X251" s="28"/>
      <c r="Y251" s="28"/>
      <c r="Z251" s="28"/>
      <c r="AA251" s="28"/>
      <c r="AB251" s="28"/>
      <c r="AC251" s="28"/>
      <c r="AD251" s="28"/>
      <c r="AE251" s="28"/>
      <c r="AF251" s="28"/>
    </row>
    <row r="252" spans="2:32" x14ac:dyDescent="0.25">
      <c r="B252" s="2"/>
      <c r="C252" s="13"/>
      <c r="D252" s="28"/>
      <c r="E252" s="28"/>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E252" s="28"/>
      <c r="AF252" s="28"/>
    </row>
    <row r="253" spans="2:32" x14ac:dyDescent="0.25">
      <c r="B253" s="2"/>
      <c r="C253" s="13"/>
      <c r="D253" s="28"/>
      <c r="E253" s="28"/>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E253" s="28"/>
      <c r="AF253" s="28"/>
    </row>
    <row r="254" spans="2:32" x14ac:dyDescent="0.25">
      <c r="B254" s="2"/>
      <c r="C254" s="13"/>
      <c r="D254" s="28"/>
      <c r="E254" s="28"/>
      <c r="F254" s="28"/>
      <c r="G254" s="28"/>
      <c r="H254" s="28"/>
      <c r="I254" s="28"/>
      <c r="J254" s="28"/>
      <c r="K254" s="28"/>
      <c r="L254" s="28"/>
      <c r="M254" s="28"/>
      <c r="N254" s="28"/>
      <c r="O254" s="28"/>
      <c r="P254" s="28"/>
      <c r="Q254" s="28"/>
      <c r="R254" s="28"/>
      <c r="S254" s="28"/>
      <c r="T254" s="28"/>
      <c r="U254" s="28"/>
      <c r="V254" s="28"/>
      <c r="W254" s="28"/>
      <c r="X254" s="28"/>
      <c r="Y254" s="28"/>
      <c r="Z254" s="28"/>
      <c r="AA254" s="28"/>
      <c r="AB254" s="28"/>
      <c r="AC254" s="28"/>
      <c r="AD254" s="28"/>
      <c r="AE254" s="28"/>
      <c r="AF254" s="28"/>
    </row>
    <row r="255" spans="2:32" x14ac:dyDescent="0.25">
      <c r="B255" s="2"/>
      <c r="C255" s="13"/>
      <c r="D255" s="28"/>
      <c r="E255" s="28"/>
      <c r="F255" s="28"/>
      <c r="G255" s="28"/>
      <c r="H255" s="28"/>
      <c r="I255" s="28"/>
      <c r="J255" s="28"/>
      <c r="K255" s="28"/>
      <c r="L255" s="28"/>
      <c r="M255" s="28"/>
      <c r="N255" s="28"/>
      <c r="O255" s="28"/>
      <c r="P255" s="28"/>
      <c r="Q255" s="28"/>
      <c r="R255" s="28"/>
      <c r="S255" s="28"/>
      <c r="T255" s="28"/>
      <c r="U255" s="28"/>
      <c r="V255" s="28"/>
      <c r="W255" s="28"/>
      <c r="X255" s="28"/>
      <c r="Y255" s="28"/>
      <c r="Z255" s="28"/>
      <c r="AA255" s="28"/>
      <c r="AB255" s="28"/>
      <c r="AC255" s="28"/>
      <c r="AD255" s="28"/>
      <c r="AE255" s="28"/>
      <c r="AF255" s="28"/>
    </row>
    <row r="256" spans="2:32" x14ac:dyDescent="0.25">
      <c r="B256" s="2"/>
      <c r="C256" s="13"/>
      <c r="D256" s="28"/>
      <c r="E256" s="28"/>
      <c r="F256" s="28"/>
      <c r="G256" s="28"/>
      <c r="H256" s="28"/>
      <c r="I256" s="28"/>
      <c r="J256" s="28"/>
      <c r="K256" s="28"/>
      <c r="L256" s="28"/>
      <c r="M256" s="28"/>
      <c r="N256" s="28"/>
      <c r="O256" s="28"/>
      <c r="P256" s="28"/>
      <c r="Q256" s="28"/>
      <c r="R256" s="28"/>
      <c r="S256" s="28"/>
      <c r="T256" s="28"/>
      <c r="U256" s="28"/>
      <c r="V256" s="28"/>
      <c r="W256" s="28"/>
      <c r="X256" s="28"/>
      <c r="Y256" s="28"/>
      <c r="Z256" s="28"/>
      <c r="AA256" s="28"/>
      <c r="AB256" s="28"/>
      <c r="AC256" s="28"/>
      <c r="AD256" s="28"/>
      <c r="AE256" s="28"/>
      <c r="AF256" s="28"/>
    </row>
    <row r="257" spans="2:32" x14ac:dyDescent="0.25">
      <c r="B257" s="2"/>
      <c r="C257" s="13"/>
      <c r="D257" s="28"/>
      <c r="E257" s="28"/>
      <c r="F257" s="28"/>
      <c r="G257" s="28"/>
      <c r="H257" s="28"/>
      <c r="I257" s="28"/>
      <c r="J257" s="28"/>
      <c r="K257" s="28"/>
      <c r="L257" s="28"/>
      <c r="M257" s="28"/>
      <c r="N257" s="28"/>
      <c r="O257" s="28"/>
      <c r="P257" s="28"/>
      <c r="Q257" s="28"/>
      <c r="R257" s="28"/>
      <c r="S257" s="28"/>
      <c r="T257" s="28"/>
      <c r="U257" s="28"/>
      <c r="V257" s="28"/>
      <c r="W257" s="28"/>
      <c r="X257" s="28"/>
      <c r="Y257" s="28"/>
      <c r="Z257" s="28"/>
      <c r="AA257" s="28"/>
      <c r="AB257" s="28"/>
      <c r="AC257" s="28"/>
      <c r="AD257" s="28"/>
      <c r="AE257" s="28"/>
      <c r="AF257" s="28"/>
    </row>
    <row r="258" spans="2:32" x14ac:dyDescent="0.25">
      <c r="B258" s="2"/>
      <c r="C258" s="13"/>
      <c r="D258" s="28"/>
      <c r="E258" s="28"/>
      <c r="F258" s="28"/>
      <c r="G258" s="28"/>
      <c r="H258" s="28"/>
      <c r="I258" s="28"/>
      <c r="J258" s="28"/>
      <c r="K258" s="28"/>
      <c r="L258" s="28"/>
      <c r="M258" s="28"/>
      <c r="N258" s="28"/>
      <c r="O258" s="28"/>
      <c r="P258" s="28"/>
      <c r="Q258" s="28"/>
      <c r="R258" s="28"/>
      <c r="S258" s="28"/>
      <c r="T258" s="28"/>
      <c r="U258" s="28"/>
      <c r="V258" s="28"/>
      <c r="W258" s="28"/>
      <c r="X258" s="28"/>
      <c r="Y258" s="28"/>
      <c r="Z258" s="28"/>
      <c r="AA258" s="28"/>
      <c r="AB258" s="28"/>
      <c r="AC258" s="28"/>
      <c r="AD258" s="28"/>
      <c r="AE258" s="28"/>
      <c r="AF258" s="28"/>
    </row>
    <row r="259" spans="2:32" x14ac:dyDescent="0.25">
      <c r="B259" s="2"/>
      <c r="C259" s="13"/>
      <c r="D259" s="28"/>
      <c r="E259" s="28"/>
      <c r="F259" s="28"/>
      <c r="G259" s="28"/>
      <c r="H259" s="28"/>
      <c r="I259" s="28"/>
      <c r="J259" s="28"/>
      <c r="K259" s="28"/>
      <c r="L259" s="28"/>
      <c r="M259" s="28"/>
      <c r="N259" s="28"/>
      <c r="O259" s="28"/>
      <c r="P259" s="28"/>
      <c r="Q259" s="28"/>
      <c r="R259" s="28"/>
      <c r="S259" s="28"/>
      <c r="T259" s="28"/>
      <c r="U259" s="28"/>
      <c r="V259" s="28"/>
      <c r="W259" s="28"/>
      <c r="X259" s="28"/>
      <c r="Y259" s="28"/>
      <c r="Z259" s="28"/>
      <c r="AA259" s="28"/>
      <c r="AB259" s="28"/>
      <c r="AC259" s="28"/>
      <c r="AD259" s="28"/>
      <c r="AE259" s="28"/>
      <c r="AF259" s="28"/>
    </row>
    <row r="260" spans="2:32" x14ac:dyDescent="0.25">
      <c r="B260" s="2"/>
      <c r="C260" s="13"/>
      <c r="D260" s="28"/>
      <c r="E260" s="28"/>
      <c r="F260" s="28"/>
      <c r="G260" s="28"/>
      <c r="H260" s="28"/>
      <c r="I260" s="28"/>
      <c r="J260" s="28"/>
      <c r="K260" s="28"/>
      <c r="L260" s="28"/>
      <c r="M260" s="28"/>
      <c r="N260" s="28"/>
      <c r="O260" s="28"/>
      <c r="P260" s="28"/>
      <c r="Q260" s="28"/>
      <c r="R260" s="28"/>
      <c r="S260" s="28"/>
      <c r="T260" s="28"/>
      <c r="U260" s="28"/>
      <c r="V260" s="28"/>
      <c r="W260" s="28"/>
      <c r="X260" s="28"/>
      <c r="Y260" s="28"/>
      <c r="Z260" s="28"/>
      <c r="AA260" s="28"/>
      <c r="AB260" s="28"/>
      <c r="AC260" s="28"/>
      <c r="AD260" s="28"/>
      <c r="AE260" s="28"/>
      <c r="AF260" s="28"/>
    </row>
    <row r="261" spans="2:32" x14ac:dyDescent="0.25">
      <c r="B261" s="2"/>
      <c r="C261" s="13"/>
      <c r="D261" s="28"/>
      <c r="E261" s="28"/>
      <c r="F261" s="28"/>
      <c r="G261" s="28"/>
      <c r="H261" s="28"/>
      <c r="I261" s="28"/>
      <c r="J261" s="28"/>
      <c r="K261" s="28"/>
      <c r="L261" s="28"/>
      <c r="M261" s="28"/>
      <c r="N261" s="28"/>
      <c r="O261" s="28"/>
      <c r="P261" s="28"/>
      <c r="Q261" s="28"/>
      <c r="R261" s="28"/>
      <c r="S261" s="28"/>
      <c r="T261" s="28"/>
      <c r="U261" s="28"/>
      <c r="V261" s="28"/>
      <c r="W261" s="28"/>
      <c r="X261" s="28"/>
      <c r="Y261" s="28"/>
      <c r="Z261" s="28"/>
      <c r="AA261" s="28"/>
      <c r="AB261" s="28"/>
      <c r="AC261" s="28"/>
      <c r="AD261" s="28"/>
      <c r="AE261" s="28"/>
      <c r="AF261" s="28"/>
    </row>
    <row r="262" spans="2:32" x14ac:dyDescent="0.25">
      <c r="B262" s="2"/>
      <c r="C262" s="13"/>
      <c r="D262" s="28"/>
      <c r="E262" s="28"/>
      <c r="F262" s="28"/>
      <c r="G262" s="28"/>
      <c r="H262" s="28"/>
      <c r="I262" s="28"/>
      <c r="J262" s="28"/>
      <c r="K262" s="28"/>
      <c r="L262" s="28"/>
      <c r="M262" s="28"/>
      <c r="N262" s="28"/>
      <c r="O262" s="28"/>
      <c r="P262" s="28"/>
      <c r="Q262" s="28"/>
      <c r="R262" s="28"/>
      <c r="S262" s="28"/>
      <c r="T262" s="28"/>
      <c r="U262" s="28"/>
      <c r="V262" s="28"/>
      <c r="W262" s="28"/>
      <c r="X262" s="28"/>
      <c r="Y262" s="28"/>
      <c r="Z262" s="28"/>
      <c r="AA262" s="28"/>
      <c r="AB262" s="28"/>
      <c r="AC262" s="28"/>
      <c r="AD262" s="28"/>
      <c r="AE262" s="28"/>
      <c r="AF262" s="28"/>
    </row>
    <row r="263" spans="2:32" x14ac:dyDescent="0.25">
      <c r="B263" s="2"/>
      <c r="C263" s="13"/>
      <c r="D263" s="28"/>
      <c r="E263" s="28"/>
      <c r="F263" s="28"/>
      <c r="G263" s="28"/>
      <c r="H263" s="28"/>
      <c r="I263" s="28"/>
      <c r="J263" s="28"/>
      <c r="K263" s="28"/>
      <c r="L263" s="28"/>
      <c r="M263" s="28"/>
      <c r="N263" s="28"/>
      <c r="O263" s="28"/>
      <c r="P263" s="28"/>
      <c r="Q263" s="28"/>
      <c r="R263" s="28"/>
      <c r="S263" s="28"/>
      <c r="T263" s="28"/>
      <c r="U263" s="28"/>
      <c r="V263" s="28"/>
      <c r="W263" s="28"/>
      <c r="X263" s="28"/>
      <c r="Y263" s="28"/>
      <c r="Z263" s="28"/>
      <c r="AA263" s="28"/>
      <c r="AB263" s="28"/>
      <c r="AC263" s="28"/>
      <c r="AD263" s="28"/>
      <c r="AE263" s="28"/>
      <c r="AF263" s="28"/>
    </row>
    <row r="264" spans="2:32" x14ac:dyDescent="0.25">
      <c r="B264" s="2"/>
      <c r="C264" s="13"/>
      <c r="D264" s="28"/>
      <c r="E264" s="28"/>
      <c r="F264" s="28"/>
      <c r="G264" s="28"/>
      <c r="H264" s="28"/>
      <c r="I264" s="28"/>
      <c r="J264" s="28"/>
      <c r="K264" s="28"/>
      <c r="L264" s="28"/>
      <c r="M264" s="28"/>
      <c r="N264" s="28"/>
      <c r="O264" s="28"/>
      <c r="P264" s="28"/>
      <c r="Q264" s="28"/>
      <c r="R264" s="28"/>
      <c r="S264" s="28"/>
      <c r="T264" s="28"/>
      <c r="U264" s="28"/>
      <c r="V264" s="28"/>
      <c r="W264" s="28"/>
      <c r="X264" s="28"/>
      <c r="Y264" s="28"/>
      <c r="Z264" s="28"/>
      <c r="AA264" s="28"/>
      <c r="AB264" s="28"/>
      <c r="AC264" s="28"/>
      <c r="AD264" s="28"/>
      <c r="AE264" s="28"/>
      <c r="AF264" s="28"/>
    </row>
    <row r="265" spans="2:32" x14ac:dyDescent="0.25">
      <c r="B265" s="2"/>
      <c r="C265" s="13"/>
      <c r="D265" s="28"/>
      <c r="E265" s="28"/>
      <c r="F265" s="28"/>
      <c r="G265" s="28"/>
      <c r="H265" s="28"/>
      <c r="I265" s="28"/>
      <c r="J265" s="28"/>
      <c r="K265" s="28"/>
      <c r="L265" s="28"/>
      <c r="M265" s="28"/>
      <c r="N265" s="28"/>
      <c r="O265" s="28"/>
      <c r="P265" s="28"/>
      <c r="Q265" s="28"/>
      <c r="R265" s="28"/>
      <c r="S265" s="28"/>
      <c r="T265" s="28"/>
      <c r="U265" s="28"/>
      <c r="V265" s="28"/>
      <c r="W265" s="28"/>
      <c r="X265" s="28"/>
      <c r="Y265" s="28"/>
      <c r="Z265" s="28"/>
      <c r="AA265" s="28"/>
      <c r="AB265" s="28"/>
      <c r="AC265" s="28"/>
      <c r="AD265" s="28"/>
      <c r="AE265" s="28"/>
      <c r="AF265" s="28"/>
    </row>
    <row r="266" spans="2:32" x14ac:dyDescent="0.25">
      <c r="B266" s="2"/>
      <c r="C266" s="13"/>
      <c r="D266" s="28"/>
      <c r="E266" s="28"/>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E266" s="28"/>
      <c r="AF266" s="28"/>
    </row>
    <row r="267" spans="2:32" x14ac:dyDescent="0.25">
      <c r="B267" s="2"/>
      <c r="C267" s="13"/>
      <c r="D267" s="28"/>
      <c r="E267" s="28"/>
      <c r="F267" s="28"/>
      <c r="G267" s="28"/>
      <c r="H267" s="28"/>
      <c r="I267" s="28"/>
      <c r="J267" s="28"/>
      <c r="K267" s="28"/>
      <c r="L267" s="28"/>
      <c r="M267" s="28"/>
      <c r="N267" s="28"/>
      <c r="O267" s="28"/>
      <c r="P267" s="28"/>
      <c r="Q267" s="28"/>
      <c r="R267" s="28"/>
      <c r="S267" s="28"/>
      <c r="T267" s="28"/>
      <c r="U267" s="28"/>
      <c r="V267" s="28"/>
      <c r="W267" s="28"/>
      <c r="X267" s="28"/>
      <c r="Y267" s="28"/>
      <c r="Z267" s="28"/>
      <c r="AA267" s="28"/>
      <c r="AB267" s="28"/>
      <c r="AC267" s="28"/>
      <c r="AD267" s="28"/>
      <c r="AE267" s="28"/>
      <c r="AF267" s="28"/>
    </row>
    <row r="268" spans="2:32" x14ac:dyDescent="0.25">
      <c r="B268" s="2"/>
      <c r="C268" s="13"/>
      <c r="D268" s="28"/>
      <c r="E268" s="28"/>
      <c r="F268" s="28"/>
      <c r="G268" s="28"/>
      <c r="H268" s="28"/>
      <c r="I268" s="28"/>
      <c r="J268" s="28"/>
      <c r="K268" s="28"/>
      <c r="L268" s="28"/>
      <c r="M268" s="28"/>
      <c r="N268" s="28"/>
      <c r="O268" s="28"/>
      <c r="P268" s="28"/>
      <c r="Q268" s="28"/>
      <c r="R268" s="28"/>
      <c r="S268" s="28"/>
      <c r="T268" s="28"/>
      <c r="U268" s="28"/>
      <c r="V268" s="28"/>
      <c r="W268" s="28"/>
      <c r="X268" s="28"/>
      <c r="Y268" s="28"/>
      <c r="Z268" s="28"/>
      <c r="AA268" s="28"/>
      <c r="AB268" s="28"/>
      <c r="AC268" s="28"/>
      <c r="AD268" s="28"/>
      <c r="AE268" s="28"/>
      <c r="AF268" s="28"/>
    </row>
    <row r="269" spans="2:32" x14ac:dyDescent="0.25">
      <c r="B269" s="2"/>
      <c r="C269" s="13"/>
      <c r="D269" s="28"/>
      <c r="E269" s="28"/>
      <c r="F269" s="28"/>
      <c r="G269" s="28"/>
      <c r="H269" s="28"/>
      <c r="I269" s="28"/>
      <c r="J269" s="28"/>
      <c r="K269" s="28"/>
      <c r="L269" s="28"/>
      <c r="M269" s="28"/>
      <c r="N269" s="28"/>
      <c r="O269" s="28"/>
      <c r="P269" s="28"/>
      <c r="Q269" s="28"/>
      <c r="R269" s="28"/>
      <c r="S269" s="28"/>
      <c r="T269" s="28"/>
      <c r="U269" s="28"/>
      <c r="V269" s="28"/>
      <c r="W269" s="28"/>
      <c r="X269" s="28"/>
      <c r="Y269" s="28"/>
      <c r="Z269" s="28"/>
      <c r="AA269" s="28"/>
      <c r="AB269" s="28"/>
      <c r="AC269" s="28"/>
      <c r="AD269" s="28"/>
      <c r="AE269" s="28"/>
      <c r="AF269" s="28"/>
    </row>
    <row r="270" spans="2:32" x14ac:dyDescent="0.25">
      <c r="B270" s="2"/>
      <c r="C270" s="13"/>
      <c r="D270" s="28"/>
      <c r="E270" s="28"/>
      <c r="F270" s="28"/>
      <c r="G270" s="28"/>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E270" s="28"/>
      <c r="AF270" s="28"/>
    </row>
    <row r="271" spans="2:32" x14ac:dyDescent="0.25">
      <c r="B271" s="2"/>
      <c r="C271" s="13"/>
      <c r="D271" s="28"/>
      <c r="E271" s="28"/>
      <c r="F271" s="28"/>
      <c r="G271" s="28"/>
      <c r="H271" s="28"/>
      <c r="I271" s="28"/>
      <c r="J271" s="28"/>
      <c r="K271" s="28"/>
      <c r="L271" s="28"/>
      <c r="M271" s="28"/>
      <c r="N271" s="28"/>
      <c r="O271" s="28"/>
      <c r="P271" s="28"/>
      <c r="Q271" s="28"/>
      <c r="R271" s="28"/>
      <c r="S271" s="28"/>
      <c r="T271" s="28"/>
      <c r="U271" s="28"/>
      <c r="V271" s="28"/>
      <c r="W271" s="28"/>
      <c r="X271" s="28"/>
      <c r="Y271" s="28"/>
      <c r="Z271" s="28"/>
      <c r="AA271" s="28"/>
      <c r="AB271" s="28"/>
      <c r="AC271" s="28"/>
      <c r="AD271" s="28"/>
      <c r="AE271" s="28"/>
      <c r="AF271" s="28"/>
    </row>
    <row r="272" spans="2:32" x14ac:dyDescent="0.25">
      <c r="B272" s="2"/>
      <c r="C272" s="13"/>
      <c r="D272" s="28"/>
      <c r="E272" s="28"/>
      <c r="F272" s="28"/>
      <c r="G272" s="28"/>
      <c r="H272" s="28"/>
      <c r="I272" s="28"/>
      <c r="J272" s="28"/>
      <c r="K272" s="28"/>
      <c r="L272" s="28"/>
      <c r="M272" s="28"/>
      <c r="N272" s="28"/>
      <c r="O272" s="28"/>
      <c r="P272" s="28"/>
      <c r="Q272" s="28"/>
      <c r="R272" s="28"/>
      <c r="S272" s="28"/>
      <c r="T272" s="28"/>
      <c r="U272" s="28"/>
      <c r="V272" s="28"/>
      <c r="W272" s="28"/>
      <c r="X272" s="28"/>
      <c r="Y272" s="28"/>
      <c r="Z272" s="28"/>
      <c r="AA272" s="28"/>
      <c r="AB272" s="28"/>
      <c r="AC272" s="28"/>
      <c r="AD272" s="28"/>
      <c r="AE272" s="28"/>
      <c r="AF272" s="28"/>
    </row>
    <row r="273" spans="2:32" x14ac:dyDescent="0.25">
      <c r="B273" s="2"/>
      <c r="C273" s="13"/>
      <c r="D273" s="28"/>
      <c r="E273" s="28"/>
      <c r="F273" s="28"/>
      <c r="G273" s="28"/>
      <c r="H273" s="28"/>
      <c r="I273" s="28"/>
      <c r="J273" s="28"/>
      <c r="K273" s="28"/>
      <c r="L273" s="28"/>
      <c r="M273" s="28"/>
      <c r="N273" s="28"/>
      <c r="O273" s="28"/>
      <c r="P273" s="28"/>
      <c r="Q273" s="28"/>
      <c r="R273" s="28"/>
      <c r="S273" s="28"/>
      <c r="T273" s="28"/>
      <c r="U273" s="28"/>
      <c r="V273" s="28"/>
      <c r="W273" s="28"/>
      <c r="X273" s="28"/>
      <c r="Y273" s="28"/>
      <c r="Z273" s="28"/>
      <c r="AA273" s="28"/>
      <c r="AB273" s="28"/>
      <c r="AC273" s="28"/>
      <c r="AD273" s="28"/>
      <c r="AE273" s="28"/>
      <c r="AF273" s="28"/>
    </row>
    <row r="274" spans="2:32" x14ac:dyDescent="0.25">
      <c r="B274" s="2"/>
      <c r="C274" s="13"/>
      <c r="D274" s="28"/>
      <c r="E274" s="28"/>
      <c r="F274" s="28"/>
      <c r="G274" s="28"/>
      <c r="H274" s="28"/>
      <c r="I274" s="28"/>
      <c r="J274" s="28"/>
      <c r="K274" s="28"/>
      <c r="L274" s="28"/>
      <c r="M274" s="28"/>
      <c r="N274" s="28"/>
      <c r="O274" s="28"/>
      <c r="P274" s="28"/>
      <c r="Q274" s="28"/>
      <c r="R274" s="28"/>
      <c r="S274" s="28"/>
      <c r="T274" s="28"/>
      <c r="U274" s="28"/>
      <c r="V274" s="28"/>
      <c r="W274" s="28"/>
      <c r="X274" s="28"/>
      <c r="Y274" s="28"/>
      <c r="Z274" s="28"/>
      <c r="AA274" s="28"/>
      <c r="AB274" s="28"/>
      <c r="AC274" s="28"/>
      <c r="AD274" s="28"/>
      <c r="AE274" s="28"/>
      <c r="AF274" s="28"/>
    </row>
    <row r="275" spans="2:32" x14ac:dyDescent="0.25">
      <c r="B275" s="2"/>
      <c r="C275" s="13"/>
      <c r="D275" s="28"/>
      <c r="E275" s="28"/>
      <c r="F275" s="28"/>
      <c r="G275" s="28"/>
      <c r="H275" s="28"/>
      <c r="I275" s="28"/>
      <c r="J275" s="28"/>
      <c r="K275" s="28"/>
      <c r="L275" s="28"/>
      <c r="M275" s="28"/>
      <c r="N275" s="28"/>
      <c r="O275" s="28"/>
      <c r="P275" s="28"/>
      <c r="Q275" s="28"/>
      <c r="R275" s="28"/>
      <c r="S275" s="28"/>
      <c r="T275" s="28"/>
      <c r="U275" s="28"/>
      <c r="V275" s="28"/>
      <c r="W275" s="28"/>
      <c r="X275" s="28"/>
      <c r="Y275" s="28"/>
      <c r="Z275" s="28"/>
      <c r="AA275" s="28"/>
      <c r="AB275" s="28"/>
      <c r="AC275" s="28"/>
      <c r="AD275" s="28"/>
      <c r="AE275" s="28"/>
      <c r="AF275" s="28"/>
    </row>
    <row r="276" spans="2:32" x14ac:dyDescent="0.25">
      <c r="B276" s="2"/>
      <c r="C276" s="13"/>
      <c r="D276" s="28"/>
      <c r="E276" s="28"/>
      <c r="F276" s="28"/>
      <c r="G276" s="28"/>
      <c r="H276" s="28"/>
      <c r="I276" s="28"/>
      <c r="J276" s="28"/>
      <c r="K276" s="28"/>
      <c r="L276" s="28"/>
      <c r="M276" s="28"/>
      <c r="N276" s="28"/>
      <c r="O276" s="28"/>
      <c r="P276" s="28"/>
      <c r="Q276" s="28"/>
      <c r="R276" s="28"/>
      <c r="S276" s="28"/>
      <c r="T276" s="28"/>
      <c r="U276" s="28"/>
      <c r="V276" s="28"/>
      <c r="W276" s="28"/>
      <c r="X276" s="28"/>
      <c r="Y276" s="28"/>
      <c r="Z276" s="28"/>
      <c r="AA276" s="28"/>
      <c r="AB276" s="28"/>
      <c r="AC276" s="28"/>
      <c r="AD276" s="28"/>
      <c r="AE276" s="28"/>
      <c r="AF276" s="28"/>
    </row>
    <row r="277" spans="2:32" x14ac:dyDescent="0.25">
      <c r="B277" s="2"/>
      <c r="C277" s="13"/>
      <c r="D277" s="28"/>
      <c r="E277" s="28"/>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E277" s="28"/>
      <c r="AF277" s="28"/>
    </row>
    <row r="278" spans="2:32" x14ac:dyDescent="0.25">
      <c r="B278" s="2"/>
      <c r="C278" s="13"/>
      <c r="D278" s="28"/>
      <c r="E278" s="28"/>
      <c r="F278" s="28"/>
      <c r="G278" s="28"/>
      <c r="H278" s="28"/>
      <c r="I278" s="28"/>
      <c r="J278" s="28"/>
      <c r="K278" s="28"/>
      <c r="L278" s="28"/>
      <c r="M278" s="28"/>
      <c r="N278" s="28"/>
      <c r="O278" s="28"/>
      <c r="P278" s="28"/>
      <c r="Q278" s="28"/>
      <c r="R278" s="28"/>
      <c r="S278" s="28"/>
      <c r="T278" s="28"/>
      <c r="U278" s="28"/>
      <c r="V278" s="28"/>
      <c r="W278" s="28"/>
      <c r="X278" s="28"/>
      <c r="Y278" s="28"/>
      <c r="Z278" s="28"/>
      <c r="AA278" s="28"/>
      <c r="AB278" s="28"/>
      <c r="AC278" s="28"/>
      <c r="AD278" s="28"/>
      <c r="AE278" s="28"/>
      <c r="AF278" s="28"/>
    </row>
    <row r="279" spans="2:32" x14ac:dyDescent="0.25">
      <c r="B279" s="2"/>
      <c r="C279" s="13"/>
      <c r="D279" s="28"/>
      <c r="E279" s="28"/>
      <c r="F279" s="28"/>
      <c r="G279" s="28"/>
      <c r="H279" s="28"/>
      <c r="I279" s="28"/>
      <c r="J279" s="28"/>
      <c r="K279" s="28"/>
      <c r="L279" s="28"/>
      <c r="M279" s="28"/>
      <c r="N279" s="28"/>
      <c r="O279" s="28"/>
      <c r="P279" s="28"/>
      <c r="Q279" s="28"/>
      <c r="R279" s="28"/>
      <c r="S279" s="28"/>
      <c r="T279" s="28"/>
      <c r="U279" s="28"/>
      <c r="V279" s="28"/>
      <c r="W279" s="28"/>
      <c r="X279" s="28"/>
      <c r="Y279" s="28"/>
      <c r="Z279" s="28"/>
      <c r="AA279" s="28"/>
      <c r="AB279" s="28"/>
      <c r="AC279" s="28"/>
      <c r="AD279" s="28"/>
      <c r="AE279" s="28"/>
      <c r="AF279" s="28"/>
    </row>
    <row r="280" spans="2:32" x14ac:dyDescent="0.25">
      <c r="B280" s="2"/>
      <c r="C280" s="13"/>
      <c r="D280" s="28"/>
      <c r="E280" s="28"/>
      <c r="F280" s="28"/>
      <c r="G280" s="28"/>
      <c r="H280" s="28"/>
      <c r="I280" s="28"/>
      <c r="J280" s="28"/>
      <c r="K280" s="28"/>
      <c r="L280" s="28"/>
      <c r="M280" s="28"/>
      <c r="N280" s="28"/>
      <c r="O280" s="28"/>
      <c r="P280" s="28"/>
      <c r="Q280" s="28"/>
      <c r="R280" s="28"/>
      <c r="S280" s="28"/>
      <c r="T280" s="28"/>
      <c r="U280" s="28"/>
      <c r="V280" s="28"/>
      <c r="W280" s="28"/>
      <c r="X280" s="28"/>
      <c r="Y280" s="28"/>
      <c r="Z280" s="28"/>
      <c r="AA280" s="28"/>
      <c r="AB280" s="28"/>
      <c r="AC280" s="28"/>
      <c r="AD280" s="28"/>
      <c r="AE280" s="28"/>
      <c r="AF280" s="28"/>
    </row>
    <row r="281" spans="2:32" x14ac:dyDescent="0.25">
      <c r="B281" s="2"/>
      <c r="C281" s="13"/>
      <c r="D281" s="28"/>
      <c r="E281" s="28"/>
      <c r="F281" s="28"/>
      <c r="G281" s="28"/>
      <c r="H281" s="28"/>
      <c r="I281" s="28"/>
      <c r="J281" s="28"/>
      <c r="K281" s="28"/>
      <c r="L281" s="28"/>
      <c r="M281" s="28"/>
      <c r="N281" s="28"/>
      <c r="O281" s="28"/>
      <c r="P281" s="28"/>
      <c r="Q281" s="28"/>
      <c r="R281" s="28"/>
      <c r="S281" s="28"/>
      <c r="T281" s="28"/>
      <c r="U281" s="28"/>
      <c r="V281" s="28"/>
      <c r="W281" s="28"/>
      <c r="X281" s="28"/>
      <c r="Y281" s="28"/>
      <c r="Z281" s="28"/>
      <c r="AA281" s="28"/>
      <c r="AB281" s="28"/>
      <c r="AC281" s="28"/>
      <c r="AD281" s="28"/>
      <c r="AE281" s="28"/>
      <c r="AF281" s="28"/>
    </row>
    <row r="282" spans="2:32" x14ac:dyDescent="0.25">
      <c r="B282" s="2"/>
      <c r="C282" s="13"/>
      <c r="D282" s="28"/>
      <c r="E282" s="28"/>
      <c r="F282" s="28"/>
      <c r="G282" s="28"/>
      <c r="H282" s="28"/>
      <c r="I282" s="28"/>
      <c r="J282" s="28"/>
      <c r="K282" s="28"/>
      <c r="L282" s="28"/>
      <c r="M282" s="28"/>
      <c r="N282" s="28"/>
      <c r="O282" s="28"/>
      <c r="P282" s="28"/>
      <c r="Q282" s="28"/>
      <c r="R282" s="28"/>
      <c r="S282" s="28"/>
      <c r="T282" s="28"/>
      <c r="U282" s="28"/>
      <c r="V282" s="28"/>
      <c r="W282" s="28"/>
      <c r="X282" s="28"/>
      <c r="Y282" s="28"/>
      <c r="Z282" s="28"/>
      <c r="AA282" s="28"/>
      <c r="AB282" s="28"/>
      <c r="AC282" s="28"/>
      <c r="AD282" s="28"/>
      <c r="AE282" s="28"/>
      <c r="AF282" s="28"/>
    </row>
    <row r="283" spans="2:32" x14ac:dyDescent="0.25">
      <c r="B283" s="2"/>
      <c r="C283" s="13"/>
      <c r="D283" s="28"/>
      <c r="E283" s="28"/>
      <c r="F283" s="28"/>
      <c r="G283" s="28"/>
      <c r="H283" s="28"/>
      <c r="I283" s="28"/>
      <c r="J283" s="28"/>
      <c r="K283" s="28"/>
      <c r="L283" s="28"/>
      <c r="M283" s="28"/>
      <c r="N283" s="28"/>
      <c r="O283" s="28"/>
      <c r="P283" s="28"/>
      <c r="Q283" s="28"/>
      <c r="R283" s="28"/>
      <c r="S283" s="28"/>
      <c r="T283" s="28"/>
      <c r="U283" s="28"/>
      <c r="V283" s="28"/>
      <c r="W283" s="28"/>
      <c r="X283" s="28"/>
      <c r="Y283" s="28"/>
      <c r="Z283" s="28"/>
      <c r="AA283" s="28"/>
      <c r="AB283" s="28"/>
      <c r="AC283" s="28"/>
      <c r="AD283" s="28"/>
      <c r="AE283" s="28"/>
      <c r="AF283" s="28"/>
    </row>
    <row r="284" spans="2:32" x14ac:dyDescent="0.25">
      <c r="B284" s="2"/>
      <c r="C284" s="13"/>
      <c r="D284" s="28"/>
      <c r="E284" s="28"/>
      <c r="F284" s="28"/>
      <c r="G284" s="28"/>
      <c r="H284" s="28"/>
      <c r="I284" s="28"/>
      <c r="J284" s="28"/>
      <c r="K284" s="28"/>
      <c r="L284" s="28"/>
      <c r="M284" s="28"/>
      <c r="N284" s="28"/>
      <c r="O284" s="28"/>
      <c r="P284" s="28"/>
      <c r="Q284" s="28"/>
      <c r="R284" s="28"/>
      <c r="S284" s="28"/>
      <c r="T284" s="28"/>
      <c r="U284" s="28"/>
      <c r="V284" s="28"/>
      <c r="W284" s="28"/>
      <c r="X284" s="28"/>
      <c r="Y284" s="28"/>
      <c r="Z284" s="28"/>
      <c r="AA284" s="28"/>
      <c r="AB284" s="28"/>
      <c r="AC284" s="28"/>
      <c r="AD284" s="28"/>
      <c r="AE284" s="28"/>
      <c r="AF284" s="28"/>
    </row>
    <row r="285" spans="2:32" x14ac:dyDescent="0.25">
      <c r="B285" s="2"/>
      <c r="C285" s="13"/>
      <c r="D285" s="28"/>
      <c r="E285" s="28"/>
      <c r="F285" s="28"/>
      <c r="G285" s="28"/>
      <c r="H285" s="28"/>
      <c r="I285" s="28"/>
      <c r="J285" s="28"/>
      <c r="K285" s="28"/>
      <c r="L285" s="28"/>
      <c r="M285" s="28"/>
      <c r="N285" s="28"/>
      <c r="O285" s="28"/>
      <c r="P285" s="28"/>
      <c r="Q285" s="28"/>
      <c r="R285" s="28"/>
      <c r="S285" s="28"/>
      <c r="T285" s="28"/>
      <c r="U285" s="28"/>
      <c r="V285" s="28"/>
      <c r="W285" s="28"/>
      <c r="X285" s="28"/>
      <c r="Y285" s="28"/>
      <c r="Z285" s="28"/>
      <c r="AA285" s="28"/>
      <c r="AB285" s="28"/>
      <c r="AC285" s="28"/>
      <c r="AD285" s="28"/>
      <c r="AE285" s="28"/>
      <c r="AF285" s="28"/>
    </row>
    <row r="286" spans="2:32" x14ac:dyDescent="0.25">
      <c r="B286" s="2"/>
      <c r="C286" s="13"/>
      <c r="D286" s="28"/>
      <c r="E286" s="28"/>
      <c r="F286" s="28"/>
      <c r="G286" s="28"/>
      <c r="H286" s="28"/>
      <c r="I286" s="28"/>
      <c r="J286" s="28"/>
      <c r="K286" s="28"/>
      <c r="L286" s="28"/>
      <c r="M286" s="28"/>
      <c r="N286" s="28"/>
      <c r="O286" s="28"/>
      <c r="P286" s="28"/>
      <c r="Q286" s="28"/>
      <c r="R286" s="28"/>
      <c r="S286" s="28"/>
      <c r="T286" s="28"/>
      <c r="U286" s="28"/>
      <c r="V286" s="28"/>
      <c r="W286" s="28"/>
      <c r="X286" s="28"/>
      <c r="Y286" s="28"/>
      <c r="Z286" s="28"/>
      <c r="AA286" s="28"/>
      <c r="AB286" s="28"/>
      <c r="AC286" s="28"/>
      <c r="AD286" s="28"/>
      <c r="AE286" s="28"/>
      <c r="AF286" s="28"/>
    </row>
    <row r="287" spans="2:32" x14ac:dyDescent="0.25">
      <c r="B287" s="2"/>
      <c r="C287" s="13"/>
      <c r="D287" s="28"/>
      <c r="E287" s="28"/>
      <c r="F287" s="28"/>
      <c r="G287" s="28"/>
      <c r="H287" s="28"/>
      <c r="I287" s="28"/>
      <c r="J287" s="28"/>
      <c r="K287" s="28"/>
      <c r="L287" s="28"/>
      <c r="M287" s="28"/>
      <c r="N287" s="28"/>
      <c r="O287" s="28"/>
      <c r="P287" s="28"/>
      <c r="Q287" s="28"/>
      <c r="R287" s="28"/>
      <c r="S287" s="28"/>
      <c r="T287" s="28"/>
      <c r="U287" s="28"/>
      <c r="V287" s="28"/>
      <c r="W287" s="28"/>
      <c r="X287" s="28"/>
      <c r="Y287" s="28"/>
      <c r="Z287" s="28"/>
      <c r="AA287" s="28"/>
      <c r="AB287" s="28"/>
      <c r="AC287" s="28"/>
      <c r="AD287" s="28"/>
      <c r="AE287" s="28"/>
      <c r="AF287" s="28"/>
    </row>
    <row r="288" spans="2:32" x14ac:dyDescent="0.25">
      <c r="B288" s="2"/>
      <c r="C288" s="13"/>
      <c r="D288" s="28"/>
      <c r="E288" s="28"/>
      <c r="F288" s="28"/>
      <c r="G288" s="28"/>
      <c r="H288" s="28"/>
      <c r="I288" s="28"/>
      <c r="J288" s="28"/>
      <c r="K288" s="28"/>
      <c r="L288" s="28"/>
      <c r="M288" s="28"/>
      <c r="N288" s="28"/>
      <c r="O288" s="28"/>
      <c r="P288" s="28"/>
      <c r="Q288" s="28"/>
      <c r="R288" s="28"/>
      <c r="S288" s="28"/>
      <c r="T288" s="28"/>
      <c r="U288" s="28"/>
      <c r="V288" s="28"/>
      <c r="W288" s="28"/>
      <c r="X288" s="28"/>
      <c r="Y288" s="28"/>
      <c r="Z288" s="28"/>
      <c r="AA288" s="28"/>
      <c r="AB288" s="28"/>
      <c r="AC288" s="28"/>
      <c r="AD288" s="28"/>
      <c r="AE288" s="28"/>
      <c r="AF288" s="28"/>
    </row>
    <row r="289" spans="2:32" x14ac:dyDescent="0.25">
      <c r="B289" s="2"/>
      <c r="C289" s="13"/>
      <c r="D289" s="28"/>
      <c r="E289" s="28"/>
      <c r="F289" s="28"/>
      <c r="G289" s="28"/>
      <c r="H289" s="28"/>
      <c r="I289" s="28"/>
      <c r="J289" s="28"/>
      <c r="K289" s="28"/>
      <c r="L289" s="28"/>
      <c r="M289" s="28"/>
      <c r="N289" s="28"/>
      <c r="O289" s="28"/>
      <c r="P289" s="28"/>
      <c r="Q289" s="28"/>
      <c r="R289" s="28"/>
      <c r="S289" s="28"/>
      <c r="T289" s="28"/>
      <c r="U289" s="28"/>
      <c r="V289" s="28"/>
      <c r="W289" s="28"/>
      <c r="X289" s="28"/>
      <c r="Y289" s="28"/>
      <c r="Z289" s="28"/>
      <c r="AA289" s="28"/>
      <c r="AB289" s="28"/>
      <c r="AC289" s="28"/>
      <c r="AD289" s="28"/>
      <c r="AE289" s="28"/>
      <c r="AF289" s="28"/>
    </row>
    <row r="290" spans="2:32" x14ac:dyDescent="0.25">
      <c r="B290" s="2"/>
      <c r="C290" s="13"/>
      <c r="D290" s="28"/>
      <c r="E290" s="28"/>
      <c r="F290" s="28"/>
      <c r="G290" s="28"/>
      <c r="H290" s="28"/>
      <c r="I290" s="28"/>
      <c r="J290" s="28"/>
      <c r="K290" s="28"/>
      <c r="L290" s="28"/>
      <c r="M290" s="28"/>
      <c r="N290" s="28"/>
      <c r="O290" s="28"/>
      <c r="P290" s="28"/>
      <c r="Q290" s="28"/>
      <c r="R290" s="28"/>
      <c r="S290" s="28"/>
      <c r="T290" s="28"/>
      <c r="U290" s="28"/>
      <c r="V290" s="28"/>
      <c r="W290" s="28"/>
      <c r="X290" s="28"/>
      <c r="Y290" s="28"/>
      <c r="Z290" s="28"/>
      <c r="AA290" s="28"/>
      <c r="AB290" s="28"/>
      <c r="AC290" s="28"/>
      <c r="AD290" s="28"/>
      <c r="AE290" s="28"/>
      <c r="AF290" s="28"/>
    </row>
    <row r="291" spans="2:32" x14ac:dyDescent="0.25">
      <c r="B291" s="2"/>
      <c r="C291" s="13"/>
      <c r="D291" s="28"/>
      <c r="E291" s="28"/>
      <c r="F291" s="28"/>
      <c r="G291" s="28"/>
      <c r="H291" s="28"/>
      <c r="I291" s="28"/>
      <c r="J291" s="28"/>
      <c r="K291" s="28"/>
      <c r="L291" s="28"/>
      <c r="M291" s="28"/>
      <c r="N291" s="28"/>
      <c r="O291" s="28"/>
      <c r="P291" s="28"/>
      <c r="Q291" s="28"/>
      <c r="R291" s="28"/>
      <c r="S291" s="28"/>
      <c r="T291" s="28"/>
      <c r="U291" s="28"/>
      <c r="V291" s="28"/>
      <c r="W291" s="28"/>
      <c r="X291" s="28"/>
      <c r="Y291" s="28"/>
      <c r="Z291" s="28"/>
      <c r="AA291" s="28"/>
      <c r="AB291" s="28"/>
      <c r="AC291" s="28"/>
      <c r="AD291" s="28"/>
      <c r="AE291" s="28"/>
      <c r="AF291" s="28"/>
    </row>
    <row r="292" spans="2:32" x14ac:dyDescent="0.25">
      <c r="B292" s="2"/>
      <c r="C292" s="13"/>
      <c r="D292" s="28"/>
      <c r="E292" s="28"/>
      <c r="F292" s="28"/>
      <c r="G292" s="28"/>
      <c r="H292" s="28"/>
      <c r="I292" s="28"/>
      <c r="J292" s="28"/>
      <c r="K292" s="28"/>
      <c r="L292" s="28"/>
      <c r="M292" s="28"/>
      <c r="N292" s="28"/>
      <c r="O292" s="28"/>
      <c r="P292" s="28"/>
      <c r="Q292" s="28"/>
      <c r="R292" s="28"/>
      <c r="S292" s="28"/>
      <c r="T292" s="28"/>
      <c r="U292" s="28"/>
      <c r="V292" s="28"/>
      <c r="W292" s="28"/>
      <c r="X292" s="28"/>
      <c r="Y292" s="28"/>
      <c r="Z292" s="28"/>
      <c r="AA292" s="28"/>
      <c r="AB292" s="28"/>
      <c r="AC292" s="28"/>
      <c r="AD292" s="28"/>
      <c r="AE292" s="28"/>
      <c r="AF292" s="28"/>
    </row>
    <row r="293" spans="2:32" x14ac:dyDescent="0.25">
      <c r="B293" s="2"/>
      <c r="C293" s="13"/>
      <c r="D293" s="28"/>
      <c r="E293" s="28"/>
      <c r="F293" s="28"/>
      <c r="G293" s="28"/>
      <c r="H293" s="28"/>
      <c r="I293" s="28"/>
      <c r="J293" s="28"/>
      <c r="K293" s="28"/>
      <c r="L293" s="28"/>
      <c r="M293" s="28"/>
      <c r="N293" s="28"/>
      <c r="O293" s="28"/>
      <c r="P293" s="28"/>
      <c r="Q293" s="28"/>
      <c r="R293" s="28"/>
      <c r="S293" s="28"/>
      <c r="T293" s="28"/>
      <c r="U293" s="28"/>
      <c r="V293" s="28"/>
      <c r="W293" s="28"/>
      <c r="X293" s="28"/>
      <c r="Y293" s="28"/>
      <c r="Z293" s="28"/>
      <c r="AA293" s="28"/>
      <c r="AB293" s="28"/>
      <c r="AC293" s="28"/>
      <c r="AD293" s="28"/>
      <c r="AE293" s="28"/>
      <c r="AF293" s="28"/>
    </row>
    <row r="294" spans="2:32" x14ac:dyDescent="0.25">
      <c r="B294" s="2"/>
      <c r="C294" s="13"/>
      <c r="D294" s="28"/>
      <c r="E294" s="28"/>
      <c r="F294" s="28"/>
      <c r="G294" s="28"/>
      <c r="H294" s="28"/>
      <c r="I294" s="28"/>
      <c r="J294" s="28"/>
      <c r="K294" s="28"/>
      <c r="L294" s="28"/>
      <c r="M294" s="28"/>
      <c r="N294" s="28"/>
      <c r="O294" s="28"/>
      <c r="P294" s="28"/>
      <c r="Q294" s="28"/>
      <c r="R294" s="28"/>
      <c r="S294" s="28"/>
      <c r="T294" s="28"/>
      <c r="U294" s="28"/>
      <c r="V294" s="28"/>
      <c r="W294" s="28"/>
      <c r="X294" s="28"/>
      <c r="Y294" s="28"/>
      <c r="Z294" s="28"/>
      <c r="AA294" s="28"/>
      <c r="AB294" s="28"/>
      <c r="AC294" s="28"/>
      <c r="AD294" s="28"/>
      <c r="AE294" s="28"/>
      <c r="AF294" s="28"/>
    </row>
    <row r="295" spans="2:32" x14ac:dyDescent="0.25">
      <c r="B295" s="2"/>
      <c r="C295" s="13"/>
      <c r="D295" s="28"/>
      <c r="E295" s="28"/>
      <c r="F295" s="28"/>
      <c r="G295" s="28"/>
      <c r="H295" s="28"/>
      <c r="I295" s="28"/>
      <c r="J295" s="28"/>
      <c r="K295" s="28"/>
      <c r="L295" s="28"/>
      <c r="M295" s="28"/>
      <c r="N295" s="28"/>
      <c r="O295" s="28"/>
      <c r="P295" s="28"/>
      <c r="Q295" s="28"/>
      <c r="R295" s="28"/>
      <c r="S295" s="28"/>
      <c r="T295" s="28"/>
      <c r="U295" s="28"/>
      <c r="V295" s="28"/>
      <c r="W295" s="28"/>
      <c r="X295" s="28"/>
      <c r="Y295" s="28"/>
      <c r="Z295" s="28"/>
      <c r="AA295" s="28"/>
      <c r="AB295" s="28"/>
      <c r="AC295" s="28"/>
      <c r="AD295" s="28"/>
      <c r="AE295" s="28"/>
      <c r="AF295" s="28"/>
    </row>
    <row r="296" spans="2:32" x14ac:dyDescent="0.25">
      <c r="B296" s="2"/>
      <c r="C296" s="13"/>
      <c r="D296" s="28"/>
      <c r="E296" s="28"/>
      <c r="F296" s="28"/>
      <c r="G296" s="28"/>
      <c r="H296" s="28"/>
      <c r="I296" s="28"/>
      <c r="J296" s="28"/>
      <c r="K296" s="28"/>
      <c r="L296" s="28"/>
      <c r="M296" s="28"/>
      <c r="N296" s="28"/>
      <c r="O296" s="28"/>
      <c r="P296" s="28"/>
      <c r="Q296" s="28"/>
      <c r="R296" s="28"/>
      <c r="S296" s="28"/>
      <c r="T296" s="28"/>
      <c r="U296" s="28"/>
      <c r="V296" s="28"/>
      <c r="W296" s="28"/>
      <c r="X296" s="28"/>
      <c r="Y296" s="28"/>
      <c r="Z296" s="28"/>
      <c r="AA296" s="28"/>
      <c r="AB296" s="28"/>
      <c r="AC296" s="28"/>
      <c r="AD296" s="28"/>
      <c r="AE296" s="28"/>
      <c r="AF296" s="28"/>
    </row>
    <row r="297" spans="2:32" x14ac:dyDescent="0.25">
      <c r="B297" s="2"/>
      <c r="C297" s="13"/>
      <c r="D297" s="28"/>
      <c r="E297" s="28"/>
      <c r="F297" s="28"/>
      <c r="G297" s="28"/>
      <c r="H297" s="28"/>
      <c r="I297" s="28"/>
      <c r="J297" s="28"/>
      <c r="K297" s="28"/>
      <c r="L297" s="28"/>
      <c r="M297" s="28"/>
      <c r="N297" s="28"/>
      <c r="O297" s="28"/>
      <c r="P297" s="28"/>
      <c r="Q297" s="28"/>
      <c r="R297" s="28"/>
      <c r="S297" s="28"/>
      <c r="T297" s="28"/>
      <c r="U297" s="28"/>
      <c r="V297" s="28"/>
      <c r="W297" s="28"/>
      <c r="X297" s="28"/>
      <c r="Y297" s="28"/>
      <c r="Z297" s="28"/>
      <c r="AA297" s="28"/>
      <c r="AB297" s="28"/>
      <c r="AC297" s="28"/>
      <c r="AD297" s="28"/>
      <c r="AE297" s="28"/>
      <c r="AF297" s="28"/>
    </row>
    <row r="298" spans="2:32" x14ac:dyDescent="0.25">
      <c r="B298" s="2"/>
      <c r="C298" s="13"/>
      <c r="D298" s="28"/>
      <c r="E298" s="28"/>
      <c r="F298" s="28"/>
      <c r="G298" s="28"/>
      <c r="H298" s="28"/>
      <c r="I298" s="28"/>
      <c r="J298" s="28"/>
      <c r="K298" s="28"/>
      <c r="L298" s="28"/>
      <c r="M298" s="28"/>
      <c r="N298" s="28"/>
      <c r="O298" s="28"/>
      <c r="P298" s="28"/>
      <c r="Q298" s="28"/>
      <c r="R298" s="28"/>
      <c r="S298" s="28"/>
      <c r="T298" s="28"/>
      <c r="U298" s="28"/>
      <c r="V298" s="28"/>
      <c r="W298" s="28"/>
      <c r="X298" s="28"/>
      <c r="Y298" s="28"/>
      <c r="Z298" s="28"/>
      <c r="AA298" s="28"/>
      <c r="AB298" s="28"/>
      <c r="AC298" s="28"/>
      <c r="AD298" s="28"/>
      <c r="AE298" s="28"/>
      <c r="AF298" s="28"/>
    </row>
    <row r="299" spans="2:32" x14ac:dyDescent="0.25">
      <c r="B299" s="2"/>
      <c r="C299" s="13"/>
      <c r="D299" s="28"/>
      <c r="E299" s="28"/>
      <c r="F299" s="28"/>
      <c r="G299" s="28"/>
      <c r="H299" s="28"/>
      <c r="I299" s="28"/>
      <c r="J299" s="28"/>
      <c r="K299" s="28"/>
      <c r="L299" s="28"/>
      <c r="M299" s="28"/>
      <c r="N299" s="28"/>
      <c r="O299" s="28"/>
      <c r="P299" s="28"/>
      <c r="Q299" s="28"/>
      <c r="R299" s="28"/>
      <c r="S299" s="28"/>
      <c r="T299" s="28"/>
      <c r="U299" s="28"/>
      <c r="V299" s="28"/>
      <c r="W299" s="28"/>
      <c r="X299" s="28"/>
      <c r="Y299" s="28"/>
      <c r="Z299" s="28"/>
      <c r="AA299" s="28"/>
      <c r="AB299" s="28"/>
      <c r="AC299" s="28"/>
      <c r="AD299" s="28"/>
      <c r="AE299" s="28"/>
      <c r="AF299" s="28"/>
    </row>
    <row r="300" spans="2:32" x14ac:dyDescent="0.25">
      <c r="B300" s="2"/>
      <c r="C300" s="13"/>
      <c r="D300" s="28"/>
      <c r="E300" s="28"/>
      <c r="F300" s="28"/>
      <c r="G300" s="28"/>
      <c r="H300" s="28"/>
      <c r="I300" s="28"/>
      <c r="J300" s="28"/>
      <c r="K300" s="28"/>
      <c r="L300" s="28"/>
      <c r="M300" s="28"/>
      <c r="N300" s="28"/>
      <c r="O300" s="28"/>
      <c r="P300" s="28"/>
      <c r="Q300" s="28"/>
      <c r="R300" s="28"/>
      <c r="S300" s="28"/>
      <c r="T300" s="28"/>
      <c r="U300" s="28"/>
      <c r="V300" s="28"/>
      <c r="W300" s="28"/>
      <c r="X300" s="28"/>
      <c r="Y300" s="28"/>
      <c r="Z300" s="28"/>
      <c r="AA300" s="28"/>
      <c r="AB300" s="28"/>
      <c r="AC300" s="28"/>
      <c r="AD300" s="28"/>
      <c r="AE300" s="28"/>
      <c r="AF300" s="28"/>
    </row>
    <row r="301" spans="2:32" x14ac:dyDescent="0.25">
      <c r="B301" s="2"/>
      <c r="C301" s="13"/>
      <c r="D301" s="28"/>
      <c r="E301" s="28"/>
      <c r="F301" s="28"/>
      <c r="G301" s="28"/>
      <c r="H301" s="28"/>
      <c r="I301" s="28"/>
      <c r="J301" s="28"/>
      <c r="K301" s="28"/>
      <c r="L301" s="28"/>
      <c r="M301" s="28"/>
      <c r="N301" s="28"/>
      <c r="O301" s="28"/>
      <c r="P301" s="28"/>
      <c r="Q301" s="28"/>
      <c r="R301" s="28"/>
      <c r="S301" s="28"/>
      <c r="T301" s="28"/>
      <c r="U301" s="28"/>
      <c r="V301" s="28"/>
      <c r="W301" s="28"/>
      <c r="X301" s="28"/>
      <c r="Y301" s="28"/>
      <c r="Z301" s="28"/>
      <c r="AA301" s="28"/>
      <c r="AB301" s="28"/>
      <c r="AC301" s="28"/>
      <c r="AD301" s="28"/>
      <c r="AE301" s="28"/>
      <c r="AF301" s="28"/>
    </row>
    <row r="302" spans="2:32" x14ac:dyDescent="0.25">
      <c r="B302" s="2"/>
      <c r="C302" s="13"/>
      <c r="D302" s="28"/>
      <c r="E302" s="28"/>
      <c r="F302" s="28"/>
      <c r="G302" s="28"/>
      <c r="H302" s="28"/>
      <c r="I302" s="28"/>
      <c r="J302" s="28"/>
      <c r="K302" s="28"/>
      <c r="L302" s="28"/>
      <c r="M302" s="28"/>
      <c r="N302" s="28"/>
      <c r="O302" s="28"/>
      <c r="P302" s="28"/>
      <c r="Q302" s="28"/>
      <c r="R302" s="28"/>
      <c r="S302" s="28"/>
      <c r="T302" s="28"/>
      <c r="U302" s="28"/>
      <c r="V302" s="28"/>
      <c r="W302" s="28"/>
      <c r="X302" s="28"/>
      <c r="Y302" s="28"/>
      <c r="Z302" s="28"/>
      <c r="AA302" s="28"/>
      <c r="AB302" s="28"/>
      <c r="AC302" s="28"/>
      <c r="AD302" s="28"/>
      <c r="AE302" s="28"/>
      <c r="AF302" s="28"/>
    </row>
    <row r="303" spans="2:32" x14ac:dyDescent="0.25">
      <c r="B303" s="2"/>
      <c r="C303" s="13"/>
      <c r="D303" s="28"/>
      <c r="E303" s="28"/>
      <c r="F303" s="28"/>
      <c r="G303" s="28"/>
      <c r="H303" s="28"/>
      <c r="I303" s="28"/>
      <c r="J303" s="28"/>
      <c r="K303" s="28"/>
      <c r="L303" s="28"/>
      <c r="M303" s="28"/>
      <c r="N303" s="28"/>
      <c r="O303" s="28"/>
      <c r="P303" s="28"/>
      <c r="Q303" s="28"/>
      <c r="R303" s="28"/>
      <c r="S303" s="28"/>
      <c r="T303" s="28"/>
      <c r="U303" s="28"/>
      <c r="V303" s="28"/>
      <c r="W303" s="28"/>
      <c r="X303" s="28"/>
      <c r="Y303" s="28"/>
      <c r="Z303" s="28"/>
      <c r="AA303" s="28"/>
      <c r="AB303" s="28"/>
      <c r="AC303" s="28"/>
      <c r="AD303" s="28"/>
      <c r="AE303" s="28"/>
      <c r="AF303" s="28"/>
    </row>
    <row r="304" spans="2:32" x14ac:dyDescent="0.25">
      <c r="B304" s="2"/>
      <c r="C304" s="13"/>
      <c r="D304" s="28"/>
      <c r="E304" s="28"/>
      <c r="F304" s="28"/>
      <c r="G304" s="28"/>
      <c r="H304" s="28"/>
      <c r="I304" s="28"/>
      <c r="J304" s="28"/>
      <c r="K304" s="28"/>
      <c r="L304" s="28"/>
      <c r="M304" s="28"/>
      <c r="N304" s="28"/>
      <c r="O304" s="28"/>
      <c r="P304" s="28"/>
      <c r="Q304" s="28"/>
      <c r="R304" s="28"/>
      <c r="S304" s="28"/>
      <c r="T304" s="28"/>
      <c r="U304" s="28"/>
      <c r="V304" s="28"/>
      <c r="W304" s="28"/>
      <c r="X304" s="28"/>
      <c r="Y304" s="28"/>
      <c r="Z304" s="28"/>
      <c r="AA304" s="28"/>
      <c r="AB304" s="28"/>
      <c r="AC304" s="28"/>
      <c r="AD304" s="28"/>
      <c r="AE304" s="28"/>
      <c r="AF304" s="28"/>
    </row>
    <row r="305" spans="2:32" x14ac:dyDescent="0.25">
      <c r="B305" s="2"/>
      <c r="C305" s="13"/>
      <c r="D305" s="28"/>
      <c r="E305" s="28"/>
      <c r="F305" s="28"/>
      <c r="G305" s="28"/>
      <c r="H305" s="28"/>
      <c r="I305" s="28"/>
      <c r="J305" s="28"/>
      <c r="K305" s="28"/>
      <c r="L305" s="28"/>
      <c r="M305" s="28"/>
      <c r="N305" s="28"/>
      <c r="O305" s="28"/>
      <c r="P305" s="28"/>
      <c r="Q305" s="28"/>
      <c r="R305" s="28"/>
      <c r="S305" s="28"/>
      <c r="T305" s="28"/>
      <c r="U305" s="28"/>
      <c r="V305" s="28"/>
      <c r="W305" s="28"/>
      <c r="X305" s="28"/>
      <c r="Y305" s="28"/>
      <c r="Z305" s="28"/>
      <c r="AA305" s="28"/>
      <c r="AB305" s="28"/>
      <c r="AC305" s="28"/>
      <c r="AD305" s="28"/>
      <c r="AE305" s="28"/>
      <c r="AF305" s="28"/>
    </row>
    <row r="306" spans="2:32" x14ac:dyDescent="0.25">
      <c r="B306" s="2"/>
      <c r="C306" s="13"/>
      <c r="D306" s="28"/>
      <c r="E306" s="28"/>
      <c r="F306" s="28"/>
      <c r="G306" s="28"/>
      <c r="H306" s="28"/>
      <c r="I306" s="28"/>
      <c r="J306" s="28"/>
      <c r="K306" s="28"/>
      <c r="L306" s="28"/>
      <c r="M306" s="28"/>
      <c r="N306" s="28"/>
      <c r="O306" s="28"/>
      <c r="P306" s="28"/>
      <c r="Q306" s="28"/>
      <c r="R306" s="28"/>
      <c r="S306" s="28"/>
      <c r="T306" s="28"/>
      <c r="U306" s="28"/>
      <c r="V306" s="28"/>
      <c r="W306" s="28"/>
      <c r="X306" s="28"/>
      <c r="Y306" s="28"/>
      <c r="Z306" s="28"/>
      <c r="AA306" s="28"/>
      <c r="AB306" s="28"/>
      <c r="AC306" s="28"/>
      <c r="AD306" s="28"/>
      <c r="AE306" s="28"/>
      <c r="AF306" s="28"/>
    </row>
    <row r="307" spans="2:32" x14ac:dyDescent="0.25">
      <c r="B307" s="2"/>
      <c r="C307" s="13"/>
      <c r="D307" s="28"/>
      <c r="E307" s="28"/>
      <c r="F307" s="28"/>
      <c r="G307" s="28"/>
      <c r="H307" s="28"/>
      <c r="I307" s="28"/>
      <c r="J307" s="28"/>
      <c r="K307" s="28"/>
      <c r="L307" s="28"/>
      <c r="M307" s="28"/>
      <c r="N307" s="28"/>
      <c r="O307" s="28"/>
      <c r="P307" s="28"/>
      <c r="Q307" s="28"/>
      <c r="R307" s="28"/>
      <c r="S307" s="28"/>
      <c r="T307" s="28"/>
      <c r="U307" s="28"/>
      <c r="V307" s="28"/>
      <c r="W307" s="28"/>
      <c r="X307" s="28"/>
      <c r="Y307" s="28"/>
      <c r="Z307" s="28"/>
      <c r="AA307" s="28"/>
      <c r="AB307" s="28"/>
      <c r="AC307" s="28"/>
      <c r="AD307" s="28"/>
      <c r="AE307" s="28"/>
      <c r="AF307" s="28"/>
    </row>
    <row r="308" spans="2:32" x14ac:dyDescent="0.25">
      <c r="B308" s="2"/>
      <c r="C308" s="13"/>
      <c r="D308" s="28"/>
      <c r="E308" s="28"/>
      <c r="F308" s="28"/>
      <c r="G308" s="28"/>
      <c r="H308" s="28"/>
      <c r="I308" s="28"/>
      <c r="J308" s="28"/>
      <c r="K308" s="28"/>
      <c r="L308" s="28"/>
      <c r="M308" s="28"/>
      <c r="N308" s="28"/>
      <c r="O308" s="28"/>
      <c r="P308" s="28"/>
      <c r="Q308" s="28"/>
      <c r="R308" s="28"/>
      <c r="S308" s="28"/>
      <c r="T308" s="28"/>
      <c r="U308" s="28"/>
      <c r="V308" s="28"/>
      <c r="W308" s="28"/>
      <c r="X308" s="28"/>
      <c r="Y308" s="28"/>
      <c r="Z308" s="28"/>
      <c r="AA308" s="28"/>
      <c r="AB308" s="28"/>
      <c r="AC308" s="28"/>
      <c r="AD308" s="28"/>
      <c r="AE308" s="28"/>
      <c r="AF308" s="28"/>
    </row>
    <row r="309" spans="2:32" x14ac:dyDescent="0.25">
      <c r="B309" s="2"/>
      <c r="C309" s="13"/>
      <c r="D309" s="28"/>
      <c r="E309" s="28"/>
      <c r="F309" s="28"/>
      <c r="G309" s="28"/>
      <c r="H309" s="28"/>
      <c r="I309" s="28"/>
      <c r="J309" s="28"/>
      <c r="K309" s="28"/>
      <c r="L309" s="28"/>
      <c r="M309" s="28"/>
      <c r="N309" s="28"/>
      <c r="O309" s="28"/>
      <c r="P309" s="28"/>
      <c r="Q309" s="28"/>
      <c r="R309" s="28"/>
      <c r="S309" s="28"/>
      <c r="T309" s="28"/>
      <c r="U309" s="28"/>
      <c r="V309" s="28"/>
      <c r="W309" s="28"/>
      <c r="X309" s="28"/>
      <c r="Y309" s="28"/>
      <c r="Z309" s="28"/>
      <c r="AA309" s="28"/>
      <c r="AB309" s="28"/>
      <c r="AC309" s="28"/>
      <c r="AD309" s="28"/>
      <c r="AE309" s="28"/>
      <c r="AF309" s="28"/>
    </row>
    <row r="310" spans="2:32" x14ac:dyDescent="0.25">
      <c r="B310" s="2"/>
      <c r="C310" s="13"/>
      <c r="D310" s="28"/>
      <c r="E310" s="28"/>
      <c r="F310" s="28"/>
      <c r="G310" s="28"/>
      <c r="H310" s="28"/>
      <c r="I310" s="28"/>
      <c r="J310" s="28"/>
      <c r="K310" s="28"/>
      <c r="L310" s="28"/>
      <c r="M310" s="28"/>
      <c r="N310" s="28"/>
      <c r="O310" s="28"/>
      <c r="P310" s="28"/>
      <c r="Q310" s="28"/>
      <c r="R310" s="28"/>
      <c r="S310" s="28"/>
      <c r="T310" s="28"/>
      <c r="U310" s="28"/>
      <c r="V310" s="28"/>
      <c r="W310" s="28"/>
      <c r="X310" s="28"/>
      <c r="Y310" s="28"/>
      <c r="Z310" s="28"/>
      <c r="AA310" s="28"/>
      <c r="AB310" s="28"/>
      <c r="AC310" s="28"/>
      <c r="AD310" s="28"/>
      <c r="AE310" s="28"/>
      <c r="AF310" s="28"/>
    </row>
    <row r="311" spans="2:32" x14ac:dyDescent="0.25">
      <c r="B311" s="2"/>
      <c r="C311" s="13"/>
      <c r="D311" s="28"/>
      <c r="E311" s="28"/>
      <c r="F311" s="28"/>
      <c r="G311" s="28"/>
      <c r="H311" s="28"/>
      <c r="I311" s="28"/>
      <c r="J311" s="28"/>
      <c r="K311" s="28"/>
      <c r="L311" s="28"/>
      <c r="M311" s="28"/>
      <c r="N311" s="28"/>
      <c r="O311" s="28"/>
      <c r="P311" s="28"/>
      <c r="Q311" s="28"/>
      <c r="R311" s="28"/>
      <c r="S311" s="28"/>
      <c r="T311" s="28"/>
      <c r="U311" s="28"/>
      <c r="V311" s="28"/>
      <c r="W311" s="28"/>
      <c r="X311" s="28"/>
      <c r="Y311" s="28"/>
      <c r="Z311" s="28"/>
      <c r="AA311" s="28"/>
      <c r="AB311" s="28"/>
      <c r="AC311" s="28"/>
      <c r="AD311" s="28"/>
      <c r="AE311" s="28"/>
      <c r="AF311" s="28"/>
    </row>
    <row r="312" spans="2:32" x14ac:dyDescent="0.25">
      <c r="B312" s="2"/>
      <c r="C312" s="13"/>
      <c r="D312" s="28"/>
      <c r="E312" s="28"/>
      <c r="F312" s="28"/>
      <c r="G312" s="28"/>
      <c r="H312" s="28"/>
      <c r="I312" s="28"/>
      <c r="J312" s="28"/>
      <c r="K312" s="28"/>
      <c r="L312" s="28"/>
      <c r="M312" s="28"/>
      <c r="N312" s="28"/>
      <c r="O312" s="28"/>
      <c r="P312" s="28"/>
      <c r="Q312" s="28"/>
      <c r="R312" s="28"/>
      <c r="S312" s="28"/>
      <c r="T312" s="28"/>
      <c r="U312" s="28"/>
      <c r="V312" s="28"/>
      <c r="W312" s="28"/>
      <c r="X312" s="28"/>
      <c r="Y312" s="28"/>
      <c r="Z312" s="28"/>
      <c r="AA312" s="28"/>
      <c r="AB312" s="28"/>
      <c r="AC312" s="28"/>
      <c r="AD312" s="28"/>
      <c r="AE312" s="28"/>
      <c r="AF312" s="28"/>
    </row>
    <row r="313" spans="2:32" x14ac:dyDescent="0.25">
      <c r="B313" s="2"/>
      <c r="C313" s="13"/>
      <c r="D313" s="28"/>
      <c r="E313" s="28"/>
      <c r="F313" s="28"/>
      <c r="G313" s="28"/>
      <c r="H313" s="28"/>
      <c r="I313" s="28"/>
      <c r="J313" s="28"/>
      <c r="K313" s="28"/>
      <c r="L313" s="28"/>
      <c r="M313" s="28"/>
      <c r="N313" s="28"/>
      <c r="O313" s="28"/>
      <c r="P313" s="28"/>
      <c r="Q313" s="28"/>
      <c r="R313" s="28"/>
      <c r="S313" s="28"/>
      <c r="T313" s="28"/>
      <c r="U313" s="28"/>
      <c r="V313" s="28"/>
      <c r="W313" s="28"/>
      <c r="X313" s="28"/>
      <c r="Y313" s="28"/>
      <c r="Z313" s="28"/>
      <c r="AA313" s="28"/>
      <c r="AB313" s="28"/>
      <c r="AC313" s="28"/>
      <c r="AD313" s="28"/>
      <c r="AE313" s="28"/>
      <c r="AF313" s="28"/>
    </row>
    <row r="314" spans="2:32" x14ac:dyDescent="0.25">
      <c r="B314" s="2"/>
      <c r="C314" s="13"/>
      <c r="D314" s="28"/>
      <c r="E314" s="28"/>
      <c r="F314" s="28"/>
      <c r="G314" s="28"/>
      <c r="H314" s="28"/>
      <c r="I314" s="28"/>
      <c r="J314" s="28"/>
      <c r="K314" s="28"/>
      <c r="L314" s="28"/>
      <c r="M314" s="28"/>
      <c r="N314" s="28"/>
      <c r="O314" s="28"/>
      <c r="P314" s="28"/>
      <c r="Q314" s="28"/>
      <c r="R314" s="28"/>
      <c r="S314" s="28"/>
      <c r="T314" s="28"/>
      <c r="U314" s="28"/>
      <c r="V314" s="28"/>
      <c r="W314" s="28"/>
      <c r="X314" s="28"/>
      <c r="Y314" s="28"/>
      <c r="Z314" s="28"/>
      <c r="AA314" s="28"/>
      <c r="AB314" s="28"/>
      <c r="AC314" s="28"/>
      <c r="AD314" s="28"/>
      <c r="AE314" s="28"/>
      <c r="AF314" s="28"/>
    </row>
    <row r="315" spans="2:32" x14ac:dyDescent="0.25">
      <c r="B315" s="2"/>
      <c r="C315" s="13"/>
      <c r="D315" s="28"/>
      <c r="E315" s="28"/>
      <c r="F315" s="28"/>
      <c r="G315" s="28"/>
      <c r="H315" s="28"/>
      <c r="I315" s="28"/>
      <c r="J315" s="28"/>
      <c r="K315" s="28"/>
      <c r="L315" s="28"/>
      <c r="M315" s="28"/>
      <c r="N315" s="28"/>
      <c r="O315" s="28"/>
      <c r="P315" s="28"/>
      <c r="Q315" s="28"/>
      <c r="R315" s="28"/>
      <c r="S315" s="28"/>
      <c r="T315" s="28"/>
      <c r="U315" s="28"/>
      <c r="V315" s="28"/>
      <c r="W315" s="28"/>
      <c r="X315" s="28"/>
      <c r="Y315" s="28"/>
      <c r="Z315" s="28"/>
      <c r="AA315" s="28"/>
      <c r="AB315" s="28"/>
      <c r="AC315" s="28"/>
      <c r="AD315" s="28"/>
      <c r="AE315" s="28"/>
      <c r="AF315" s="28"/>
    </row>
    <row r="316" spans="2:32" x14ac:dyDescent="0.25">
      <c r="B316" s="2"/>
      <c r="C316" s="13"/>
      <c r="D316" s="28"/>
      <c r="E316" s="28"/>
      <c r="F316" s="28"/>
      <c r="G316" s="28"/>
      <c r="H316" s="28"/>
      <c r="I316" s="28"/>
      <c r="J316" s="28"/>
      <c r="K316" s="28"/>
      <c r="L316" s="28"/>
      <c r="M316" s="28"/>
      <c r="N316" s="28"/>
      <c r="O316" s="28"/>
      <c r="P316" s="28"/>
      <c r="Q316" s="28"/>
      <c r="R316" s="28"/>
      <c r="S316" s="28"/>
      <c r="T316" s="28"/>
      <c r="U316" s="28"/>
      <c r="V316" s="28"/>
      <c r="W316" s="28"/>
      <c r="X316" s="28"/>
      <c r="Y316" s="28"/>
      <c r="Z316" s="28"/>
      <c r="AA316" s="28"/>
      <c r="AB316" s="28"/>
      <c r="AC316" s="28"/>
      <c r="AD316" s="28"/>
      <c r="AE316" s="28"/>
      <c r="AF316" s="28"/>
    </row>
    <row r="317" spans="2:32" x14ac:dyDescent="0.25">
      <c r="B317" s="2"/>
      <c r="C317" s="13"/>
      <c r="D317" s="28"/>
      <c r="E317" s="28"/>
      <c r="F317" s="28"/>
      <c r="G317" s="28"/>
      <c r="H317" s="28"/>
      <c r="I317" s="28"/>
      <c r="J317" s="28"/>
      <c r="K317" s="28"/>
      <c r="L317" s="28"/>
      <c r="M317" s="28"/>
      <c r="N317" s="28"/>
      <c r="O317" s="28"/>
      <c r="P317" s="28"/>
      <c r="Q317" s="28"/>
      <c r="R317" s="28"/>
      <c r="S317" s="28"/>
      <c r="T317" s="28"/>
      <c r="U317" s="28"/>
      <c r="V317" s="28"/>
      <c r="W317" s="28"/>
      <c r="X317" s="28"/>
      <c r="Y317" s="28"/>
      <c r="Z317" s="28"/>
      <c r="AA317" s="28"/>
      <c r="AB317" s="28"/>
      <c r="AC317" s="28"/>
      <c r="AD317" s="28"/>
      <c r="AE317" s="28"/>
      <c r="AF317" s="28"/>
    </row>
    <row r="318" spans="2:32" x14ac:dyDescent="0.25">
      <c r="B318" s="2"/>
      <c r="C318" s="13"/>
      <c r="D318" s="28"/>
      <c r="E318" s="28"/>
      <c r="F318" s="28"/>
      <c r="G318" s="28"/>
      <c r="H318" s="28"/>
      <c r="I318" s="28"/>
      <c r="J318" s="28"/>
      <c r="K318" s="28"/>
      <c r="L318" s="28"/>
      <c r="M318" s="28"/>
      <c r="N318" s="28"/>
      <c r="O318" s="28"/>
      <c r="P318" s="28"/>
      <c r="Q318" s="28"/>
      <c r="R318" s="28"/>
      <c r="S318" s="28"/>
      <c r="T318" s="28"/>
      <c r="U318" s="28"/>
      <c r="V318" s="28"/>
      <c r="W318" s="28"/>
      <c r="X318" s="28"/>
      <c r="Y318" s="28"/>
      <c r="Z318" s="28"/>
      <c r="AA318" s="28"/>
      <c r="AB318" s="28"/>
      <c r="AC318" s="28"/>
      <c r="AD318" s="28"/>
      <c r="AE318" s="28"/>
      <c r="AF318" s="28"/>
    </row>
    <row r="319" spans="2:32" x14ac:dyDescent="0.25">
      <c r="B319" s="2"/>
      <c r="C319" s="13"/>
      <c r="D319" s="28"/>
      <c r="E319" s="28"/>
      <c r="F319" s="28"/>
      <c r="G319" s="28"/>
      <c r="H319" s="28"/>
      <c r="I319" s="28"/>
      <c r="J319" s="28"/>
      <c r="K319" s="28"/>
      <c r="L319" s="28"/>
      <c r="M319" s="28"/>
      <c r="N319" s="28"/>
      <c r="O319" s="28"/>
      <c r="P319" s="28"/>
      <c r="Q319" s="28"/>
      <c r="R319" s="28"/>
      <c r="S319" s="28"/>
      <c r="T319" s="28"/>
      <c r="U319" s="28"/>
      <c r="V319" s="28"/>
      <c r="W319" s="28"/>
      <c r="X319" s="28"/>
      <c r="Y319" s="28"/>
      <c r="Z319" s="28"/>
      <c r="AA319" s="28"/>
      <c r="AB319" s="28"/>
      <c r="AC319" s="28"/>
      <c r="AD319" s="28"/>
      <c r="AE319" s="28"/>
      <c r="AF319" s="28"/>
    </row>
    <row r="320" spans="2:32" x14ac:dyDescent="0.25">
      <c r="B320" s="2"/>
      <c r="C320" s="13"/>
      <c r="D320" s="28"/>
      <c r="E320" s="28"/>
      <c r="F320" s="28"/>
      <c r="G320" s="28"/>
      <c r="H320" s="28"/>
      <c r="I320" s="28"/>
      <c r="J320" s="28"/>
      <c r="K320" s="28"/>
      <c r="L320" s="28"/>
      <c r="M320" s="28"/>
      <c r="N320" s="28"/>
      <c r="O320" s="28"/>
      <c r="P320" s="28"/>
      <c r="Q320" s="28"/>
      <c r="R320" s="28"/>
      <c r="S320" s="28"/>
      <c r="T320" s="28"/>
      <c r="U320" s="28"/>
      <c r="V320" s="28"/>
      <c r="W320" s="28"/>
      <c r="X320" s="28"/>
      <c r="Y320" s="28"/>
      <c r="Z320" s="28"/>
      <c r="AA320" s="28"/>
      <c r="AB320" s="28"/>
      <c r="AC320" s="28"/>
      <c r="AD320" s="28"/>
      <c r="AE320" s="28"/>
      <c r="AF320" s="28"/>
    </row>
    <row r="321" spans="2:32" x14ac:dyDescent="0.25">
      <c r="B321" s="2"/>
      <c r="C321" s="13"/>
      <c r="D321" s="28"/>
      <c r="E321" s="28"/>
      <c r="F321" s="28"/>
      <c r="G321" s="28"/>
      <c r="H321" s="28"/>
      <c r="I321" s="28"/>
      <c r="J321" s="28"/>
      <c r="K321" s="28"/>
      <c r="L321" s="28"/>
      <c r="M321" s="28"/>
      <c r="N321" s="28"/>
      <c r="O321" s="28"/>
      <c r="P321" s="28"/>
      <c r="Q321" s="28"/>
      <c r="R321" s="28"/>
      <c r="S321" s="28"/>
      <c r="T321" s="28"/>
      <c r="U321" s="28"/>
      <c r="V321" s="28"/>
      <c r="W321" s="28"/>
      <c r="X321" s="28"/>
      <c r="Y321" s="28"/>
      <c r="Z321" s="28"/>
      <c r="AA321" s="28"/>
      <c r="AB321" s="28"/>
      <c r="AC321" s="28"/>
      <c r="AD321" s="28"/>
      <c r="AE321" s="28"/>
      <c r="AF321" s="28"/>
    </row>
    <row r="322" spans="2:32" x14ac:dyDescent="0.25">
      <c r="B322" s="2"/>
      <c r="C322" s="13"/>
      <c r="D322" s="28"/>
      <c r="E322" s="28"/>
      <c r="F322" s="28"/>
      <c r="G322" s="28"/>
      <c r="H322" s="28"/>
      <c r="I322" s="28"/>
      <c r="J322" s="28"/>
      <c r="K322" s="28"/>
      <c r="L322" s="28"/>
      <c r="M322" s="28"/>
      <c r="N322" s="28"/>
      <c r="O322" s="28"/>
      <c r="P322" s="28"/>
      <c r="Q322" s="28"/>
      <c r="R322" s="28"/>
      <c r="S322" s="28"/>
      <c r="T322" s="28"/>
      <c r="U322" s="28"/>
      <c r="V322" s="28"/>
      <c r="W322" s="28"/>
      <c r="X322" s="28"/>
      <c r="Y322" s="28"/>
      <c r="Z322" s="28"/>
      <c r="AA322" s="28"/>
      <c r="AB322" s="28"/>
      <c r="AC322" s="28"/>
      <c r="AD322" s="28"/>
      <c r="AE322" s="28"/>
      <c r="AF322" s="28"/>
    </row>
    <row r="323" spans="2:32" x14ac:dyDescent="0.25">
      <c r="B323" s="2"/>
      <c r="C323" s="13"/>
      <c r="D323" s="28"/>
      <c r="E323" s="28"/>
      <c r="F323" s="28"/>
      <c r="G323" s="28"/>
      <c r="H323" s="28"/>
      <c r="I323" s="28"/>
      <c r="J323" s="28"/>
      <c r="K323" s="28"/>
      <c r="L323" s="28"/>
      <c r="M323" s="28"/>
      <c r="N323" s="28"/>
      <c r="O323" s="28"/>
      <c r="P323" s="28"/>
      <c r="Q323" s="28"/>
      <c r="R323" s="28"/>
      <c r="S323" s="28"/>
      <c r="T323" s="28"/>
      <c r="U323" s="28"/>
      <c r="V323" s="28"/>
      <c r="W323" s="28"/>
      <c r="X323" s="28"/>
      <c r="Y323" s="28"/>
      <c r="Z323" s="28"/>
      <c r="AA323" s="28"/>
      <c r="AB323" s="28"/>
      <c r="AC323" s="28"/>
      <c r="AD323" s="28"/>
      <c r="AE323" s="28"/>
      <c r="AF323" s="28"/>
    </row>
    <row r="324" spans="2:32" x14ac:dyDescent="0.25">
      <c r="B324" s="2"/>
      <c r="C324" s="13"/>
      <c r="D324" s="28"/>
      <c r="E324" s="28"/>
      <c r="F324" s="28"/>
      <c r="G324" s="28"/>
      <c r="H324" s="28"/>
      <c r="I324" s="28"/>
      <c r="J324" s="28"/>
      <c r="K324" s="28"/>
      <c r="L324" s="28"/>
      <c r="M324" s="28"/>
      <c r="N324" s="28"/>
      <c r="O324" s="28"/>
      <c r="P324" s="28"/>
      <c r="Q324" s="28"/>
      <c r="R324" s="28"/>
      <c r="S324" s="28"/>
      <c r="T324" s="28"/>
      <c r="U324" s="28"/>
      <c r="V324" s="28"/>
      <c r="W324" s="28"/>
      <c r="X324" s="28"/>
      <c r="Y324" s="28"/>
      <c r="Z324" s="28"/>
      <c r="AA324" s="28"/>
      <c r="AB324" s="28"/>
      <c r="AC324" s="28"/>
      <c r="AD324" s="28"/>
      <c r="AE324" s="28"/>
      <c r="AF324" s="28"/>
    </row>
    <row r="325" spans="2:32" x14ac:dyDescent="0.25">
      <c r="B325" s="2"/>
      <c r="C325" s="13"/>
      <c r="D325" s="28"/>
      <c r="E325" s="28"/>
      <c r="F325" s="28"/>
      <c r="G325" s="28"/>
      <c r="H325" s="28"/>
      <c r="I325" s="28"/>
      <c r="J325" s="28"/>
      <c r="K325" s="28"/>
      <c r="L325" s="28"/>
      <c r="M325" s="28"/>
      <c r="N325" s="28"/>
      <c r="O325" s="28"/>
      <c r="P325" s="28"/>
      <c r="Q325" s="28"/>
      <c r="R325" s="28"/>
      <c r="S325" s="28"/>
      <c r="T325" s="28"/>
      <c r="U325" s="28"/>
      <c r="V325" s="28"/>
      <c r="W325" s="28"/>
      <c r="X325" s="28"/>
      <c r="Y325" s="28"/>
      <c r="Z325" s="28"/>
      <c r="AA325" s="28"/>
      <c r="AB325" s="28"/>
      <c r="AC325" s="28"/>
      <c r="AD325" s="28"/>
      <c r="AE325" s="28"/>
      <c r="AF325" s="28"/>
    </row>
    <row r="326" spans="2:32" x14ac:dyDescent="0.25">
      <c r="B326" s="2"/>
      <c r="C326" s="13"/>
      <c r="D326" s="28"/>
      <c r="E326" s="28"/>
      <c r="F326" s="28"/>
      <c r="G326" s="28"/>
      <c r="H326" s="28"/>
      <c r="I326" s="28"/>
      <c r="J326" s="28"/>
      <c r="K326" s="28"/>
      <c r="L326" s="28"/>
      <c r="M326" s="28"/>
      <c r="N326" s="28"/>
      <c r="O326" s="28"/>
      <c r="P326" s="28"/>
      <c r="Q326" s="28"/>
      <c r="R326" s="28"/>
      <c r="S326" s="28"/>
      <c r="T326" s="28"/>
      <c r="U326" s="28"/>
      <c r="V326" s="28"/>
      <c r="W326" s="28"/>
      <c r="X326" s="28"/>
      <c r="Y326" s="28"/>
      <c r="Z326" s="28"/>
      <c r="AA326" s="28"/>
      <c r="AB326" s="28"/>
      <c r="AC326" s="28"/>
      <c r="AD326" s="28"/>
      <c r="AE326" s="28"/>
      <c r="AF326" s="28"/>
    </row>
    <row r="327" spans="2:32" x14ac:dyDescent="0.25">
      <c r="B327" s="2"/>
      <c r="C327" s="13"/>
      <c r="D327" s="28"/>
      <c r="E327" s="28"/>
      <c r="F327" s="28"/>
      <c r="G327" s="28"/>
      <c r="H327" s="28"/>
      <c r="I327" s="28"/>
      <c r="J327" s="28"/>
      <c r="K327" s="28"/>
      <c r="L327" s="28"/>
      <c r="M327" s="28"/>
      <c r="N327" s="28"/>
      <c r="O327" s="28"/>
      <c r="P327" s="28"/>
      <c r="Q327" s="28"/>
      <c r="R327" s="28"/>
      <c r="S327" s="28"/>
      <c r="T327" s="28"/>
      <c r="U327" s="28"/>
      <c r="V327" s="28"/>
      <c r="W327" s="28"/>
      <c r="X327" s="28"/>
      <c r="Y327" s="28"/>
      <c r="Z327" s="28"/>
      <c r="AA327" s="28"/>
      <c r="AB327" s="28"/>
      <c r="AC327" s="28"/>
      <c r="AD327" s="28"/>
      <c r="AE327" s="28"/>
      <c r="AF327" s="28"/>
    </row>
    <row r="328" spans="2:32" x14ac:dyDescent="0.25">
      <c r="B328" s="2"/>
      <c r="C328" s="13"/>
      <c r="D328" s="28"/>
      <c r="E328" s="28"/>
      <c r="F328" s="28"/>
      <c r="G328" s="28"/>
      <c r="H328" s="28"/>
      <c r="I328" s="28"/>
      <c r="J328" s="28"/>
      <c r="K328" s="28"/>
      <c r="L328" s="28"/>
      <c r="M328" s="28"/>
      <c r="N328" s="28"/>
      <c r="O328" s="28"/>
      <c r="P328" s="28"/>
      <c r="Q328" s="28"/>
      <c r="R328" s="28"/>
      <c r="S328" s="28"/>
      <c r="T328" s="28"/>
      <c r="U328" s="28"/>
      <c r="V328" s="28"/>
      <c r="W328" s="28"/>
      <c r="X328" s="28"/>
      <c r="Y328" s="28"/>
      <c r="Z328" s="28"/>
      <c r="AA328" s="28"/>
      <c r="AB328" s="28"/>
      <c r="AC328" s="28"/>
      <c r="AD328" s="28"/>
      <c r="AE328" s="28"/>
      <c r="AF328" s="28"/>
    </row>
    <row r="329" spans="2:32" x14ac:dyDescent="0.25">
      <c r="B329" s="2"/>
      <c r="C329" s="13"/>
      <c r="D329" s="28"/>
      <c r="E329" s="28"/>
      <c r="F329" s="28"/>
      <c r="G329" s="28"/>
      <c r="H329" s="28"/>
      <c r="I329" s="28"/>
      <c r="J329" s="28"/>
      <c r="K329" s="28"/>
      <c r="L329" s="28"/>
      <c r="M329" s="28"/>
      <c r="N329" s="28"/>
      <c r="O329" s="28"/>
      <c r="P329" s="28"/>
      <c r="Q329" s="28"/>
      <c r="R329" s="28"/>
      <c r="S329" s="28"/>
      <c r="T329" s="28"/>
      <c r="U329" s="28"/>
      <c r="V329" s="28"/>
      <c r="W329" s="28"/>
      <c r="X329" s="28"/>
      <c r="Y329" s="28"/>
      <c r="Z329" s="28"/>
      <c r="AA329" s="28"/>
      <c r="AB329" s="28"/>
      <c r="AC329" s="28"/>
      <c r="AD329" s="28"/>
      <c r="AE329" s="28"/>
      <c r="AF329" s="28"/>
    </row>
    <row r="330" spans="2:32" x14ac:dyDescent="0.25">
      <c r="B330" s="2"/>
      <c r="C330" s="13"/>
      <c r="D330" s="28"/>
      <c r="E330" s="28"/>
      <c r="F330" s="28"/>
      <c r="G330" s="28"/>
      <c r="H330" s="28"/>
      <c r="I330" s="28"/>
      <c r="J330" s="28"/>
      <c r="K330" s="28"/>
      <c r="L330" s="28"/>
      <c r="M330" s="28"/>
      <c r="N330" s="28"/>
      <c r="O330" s="28"/>
      <c r="P330" s="28"/>
      <c r="Q330" s="28"/>
      <c r="R330" s="28"/>
      <c r="S330" s="28"/>
      <c r="T330" s="28"/>
      <c r="U330" s="28"/>
      <c r="V330" s="28"/>
      <c r="W330" s="28"/>
      <c r="X330" s="28"/>
      <c r="Y330" s="28"/>
      <c r="Z330" s="28"/>
      <c r="AA330" s="28"/>
      <c r="AB330" s="28"/>
      <c r="AC330" s="28"/>
      <c r="AD330" s="28"/>
      <c r="AE330" s="28"/>
      <c r="AF330" s="28"/>
    </row>
    <row r="331" spans="2:32" x14ac:dyDescent="0.25">
      <c r="B331" s="2"/>
      <c r="C331" s="13"/>
      <c r="D331" s="28"/>
      <c r="E331" s="28"/>
      <c r="F331" s="28"/>
      <c r="G331" s="28"/>
      <c r="H331" s="28"/>
      <c r="I331" s="28"/>
      <c r="J331" s="28"/>
      <c r="K331" s="28"/>
      <c r="L331" s="28"/>
      <c r="M331" s="28"/>
      <c r="N331" s="28"/>
      <c r="O331" s="28"/>
      <c r="P331" s="28"/>
      <c r="Q331" s="28"/>
      <c r="R331" s="28"/>
      <c r="S331" s="28"/>
      <c r="T331" s="28"/>
      <c r="U331" s="28"/>
      <c r="V331" s="28"/>
      <c r="W331" s="28"/>
      <c r="X331" s="28"/>
      <c r="Y331" s="28"/>
      <c r="Z331" s="28"/>
      <c r="AA331" s="28"/>
      <c r="AB331" s="28"/>
      <c r="AC331" s="28"/>
      <c r="AD331" s="28"/>
      <c r="AE331" s="28"/>
      <c r="AF331" s="28"/>
    </row>
    <row r="332" spans="2:32" x14ac:dyDescent="0.25">
      <c r="B332" s="2"/>
      <c r="C332" s="13"/>
      <c r="D332" s="28"/>
      <c r="E332" s="28"/>
      <c r="F332" s="28"/>
      <c r="G332" s="28"/>
      <c r="H332" s="28"/>
      <c r="I332" s="28"/>
      <c r="J332" s="28"/>
      <c r="K332" s="28"/>
      <c r="L332" s="28"/>
      <c r="M332" s="28"/>
      <c r="N332" s="28"/>
      <c r="O332" s="28"/>
      <c r="P332" s="28"/>
      <c r="Q332" s="28"/>
      <c r="R332" s="28"/>
      <c r="S332" s="28"/>
      <c r="T332" s="28"/>
      <c r="U332" s="28"/>
      <c r="V332" s="28"/>
      <c r="W332" s="28"/>
      <c r="X332" s="28"/>
      <c r="Y332" s="28"/>
      <c r="Z332" s="28"/>
      <c r="AA332" s="28"/>
      <c r="AB332" s="28"/>
      <c r="AC332" s="28"/>
      <c r="AD332" s="28"/>
      <c r="AE332" s="28"/>
      <c r="AF332" s="28"/>
    </row>
    <row r="333" spans="2:32" x14ac:dyDescent="0.25">
      <c r="B333" s="2"/>
      <c r="C333" s="13"/>
      <c r="D333" s="28"/>
      <c r="E333" s="28"/>
      <c r="F333" s="28"/>
      <c r="G333" s="28"/>
      <c r="H333" s="28"/>
      <c r="I333" s="28"/>
      <c r="J333" s="28"/>
      <c r="K333" s="28"/>
      <c r="L333" s="28"/>
      <c r="M333" s="28"/>
      <c r="N333" s="28"/>
      <c r="O333" s="28"/>
      <c r="P333" s="28"/>
      <c r="Q333" s="28"/>
      <c r="R333" s="28"/>
      <c r="S333" s="28"/>
      <c r="T333" s="28"/>
      <c r="U333" s="28"/>
      <c r="V333" s="28"/>
      <c r="W333" s="28"/>
      <c r="X333" s="28"/>
      <c r="Y333" s="28"/>
      <c r="Z333" s="28"/>
      <c r="AA333" s="28"/>
      <c r="AB333" s="28"/>
      <c r="AC333" s="28"/>
      <c r="AD333" s="28"/>
      <c r="AE333" s="28"/>
      <c r="AF333" s="28"/>
    </row>
    <row r="334" spans="2:32" x14ac:dyDescent="0.25">
      <c r="B334" s="2"/>
      <c r="C334" s="13"/>
      <c r="D334" s="28"/>
      <c r="E334" s="28"/>
      <c r="F334" s="28"/>
      <c r="G334" s="28"/>
      <c r="H334" s="28"/>
      <c r="I334" s="28"/>
      <c r="J334" s="28"/>
      <c r="K334" s="28"/>
      <c r="L334" s="28"/>
      <c r="M334" s="28"/>
      <c r="N334" s="28"/>
      <c r="O334" s="28"/>
      <c r="P334" s="28"/>
      <c r="Q334" s="28"/>
      <c r="R334" s="28"/>
      <c r="S334" s="28"/>
      <c r="T334" s="28"/>
      <c r="U334" s="28"/>
      <c r="V334" s="28"/>
      <c r="W334" s="28"/>
      <c r="X334" s="28"/>
      <c r="Y334" s="28"/>
      <c r="Z334" s="28"/>
      <c r="AA334" s="28"/>
      <c r="AB334" s="28"/>
      <c r="AC334" s="28"/>
      <c r="AD334" s="28"/>
      <c r="AE334" s="28"/>
      <c r="AF334" s="28"/>
    </row>
    <row r="335" spans="2:32" x14ac:dyDescent="0.25">
      <c r="B335" s="2"/>
      <c r="C335" s="13"/>
      <c r="D335" s="28"/>
      <c r="E335" s="28"/>
      <c r="F335" s="28"/>
      <c r="G335" s="28"/>
      <c r="H335" s="28"/>
      <c r="I335" s="28"/>
      <c r="J335" s="28"/>
      <c r="K335" s="28"/>
      <c r="L335" s="28"/>
      <c r="M335" s="28"/>
      <c r="N335" s="28"/>
      <c r="O335" s="28"/>
      <c r="P335" s="28"/>
      <c r="Q335" s="28"/>
      <c r="R335" s="28"/>
      <c r="S335" s="28"/>
      <c r="T335" s="28"/>
      <c r="U335" s="28"/>
      <c r="V335" s="28"/>
      <c r="W335" s="28"/>
      <c r="X335" s="28"/>
      <c r="Y335" s="28"/>
      <c r="Z335" s="28"/>
      <c r="AA335" s="28"/>
      <c r="AB335" s="28"/>
      <c r="AC335" s="28"/>
      <c r="AD335" s="28"/>
      <c r="AE335" s="28"/>
      <c r="AF335" s="28"/>
    </row>
    <row r="336" spans="2:32" x14ac:dyDescent="0.25">
      <c r="B336" s="2"/>
      <c r="C336" s="13"/>
      <c r="D336" s="28"/>
      <c r="E336" s="28"/>
      <c r="F336" s="28"/>
      <c r="G336" s="28"/>
      <c r="H336" s="28"/>
      <c r="I336" s="28"/>
      <c r="J336" s="28"/>
      <c r="K336" s="28"/>
      <c r="L336" s="28"/>
      <c r="M336" s="28"/>
      <c r="N336" s="28"/>
      <c r="O336" s="28"/>
      <c r="P336" s="28"/>
      <c r="Q336" s="28"/>
      <c r="R336" s="28"/>
      <c r="S336" s="28"/>
      <c r="T336" s="28"/>
      <c r="U336" s="28"/>
      <c r="V336" s="28"/>
      <c r="W336" s="28"/>
      <c r="X336" s="28"/>
      <c r="Y336" s="28"/>
      <c r="Z336" s="28"/>
      <c r="AA336" s="28"/>
      <c r="AB336" s="28"/>
      <c r="AC336" s="28"/>
      <c r="AD336" s="28"/>
      <c r="AE336" s="28"/>
      <c r="AF336" s="28"/>
    </row>
    <row r="337" spans="2:32" x14ac:dyDescent="0.25">
      <c r="B337" s="2"/>
      <c r="C337" s="13"/>
      <c r="D337" s="28"/>
      <c r="E337" s="28"/>
      <c r="F337" s="28"/>
      <c r="G337" s="28"/>
      <c r="H337" s="28"/>
      <c r="I337" s="28"/>
      <c r="J337" s="28"/>
      <c r="K337" s="28"/>
      <c r="L337" s="28"/>
      <c r="M337" s="28"/>
      <c r="N337" s="28"/>
      <c r="O337" s="28"/>
      <c r="P337" s="28"/>
      <c r="Q337" s="28"/>
      <c r="R337" s="28"/>
      <c r="S337" s="28"/>
      <c r="T337" s="28"/>
      <c r="U337" s="28"/>
      <c r="V337" s="28"/>
      <c r="W337" s="28"/>
      <c r="X337" s="28"/>
      <c r="Y337" s="28"/>
      <c r="Z337" s="28"/>
      <c r="AA337" s="28"/>
      <c r="AB337" s="28"/>
      <c r="AC337" s="28"/>
      <c r="AD337" s="28"/>
      <c r="AE337" s="28"/>
      <c r="AF337" s="28"/>
    </row>
    <row r="338" spans="2:32" x14ac:dyDescent="0.25">
      <c r="B338" s="2"/>
      <c r="C338" s="13"/>
      <c r="D338" s="28"/>
      <c r="E338" s="28"/>
      <c r="F338" s="28"/>
      <c r="G338" s="28"/>
      <c r="H338" s="28"/>
      <c r="I338" s="28"/>
      <c r="J338" s="28"/>
      <c r="K338" s="28"/>
      <c r="L338" s="28"/>
      <c r="M338" s="28"/>
      <c r="N338" s="28"/>
      <c r="O338" s="28"/>
      <c r="P338" s="28"/>
      <c r="Q338" s="28"/>
      <c r="R338" s="28"/>
      <c r="S338" s="28"/>
      <c r="T338" s="28"/>
      <c r="U338" s="28"/>
      <c r="V338" s="28"/>
      <c r="W338" s="28"/>
      <c r="X338" s="28"/>
      <c r="Y338" s="28"/>
      <c r="Z338" s="28"/>
      <c r="AA338" s="28"/>
      <c r="AB338" s="28"/>
      <c r="AC338" s="28"/>
      <c r="AD338" s="28"/>
      <c r="AE338" s="28"/>
      <c r="AF338" s="28"/>
    </row>
    <row r="339" spans="2:32" x14ac:dyDescent="0.25">
      <c r="B339" s="2"/>
      <c r="C339" s="13"/>
      <c r="D339" s="28"/>
      <c r="E339" s="28"/>
      <c r="F339" s="28"/>
      <c r="G339" s="28"/>
      <c r="H339" s="28"/>
      <c r="I339" s="28"/>
      <c r="J339" s="28"/>
      <c r="K339" s="28"/>
      <c r="L339" s="28"/>
      <c r="M339" s="28"/>
      <c r="N339" s="28"/>
      <c r="O339" s="28"/>
      <c r="P339" s="28"/>
      <c r="Q339" s="28"/>
      <c r="R339" s="28"/>
      <c r="S339" s="28"/>
      <c r="T339" s="28"/>
      <c r="U339" s="28"/>
      <c r="V339" s="28"/>
      <c r="W339" s="28"/>
      <c r="X339" s="28"/>
      <c r="Y339" s="28"/>
      <c r="Z339" s="28"/>
      <c r="AA339" s="28"/>
      <c r="AB339" s="28"/>
      <c r="AC339" s="28"/>
      <c r="AD339" s="28"/>
      <c r="AE339" s="28"/>
      <c r="AF339" s="28"/>
    </row>
    <row r="340" spans="2:32" x14ac:dyDescent="0.25">
      <c r="B340" s="2"/>
      <c r="C340" s="13"/>
      <c r="D340" s="28"/>
      <c r="E340" s="28"/>
      <c r="F340" s="28"/>
      <c r="G340" s="28"/>
      <c r="H340" s="28"/>
      <c r="I340" s="28"/>
      <c r="J340" s="28"/>
      <c r="K340" s="28"/>
      <c r="L340" s="28"/>
      <c r="M340" s="28"/>
      <c r="N340" s="28"/>
      <c r="O340" s="28"/>
      <c r="P340" s="28"/>
      <c r="Q340" s="28"/>
      <c r="R340" s="28"/>
      <c r="S340" s="28"/>
      <c r="T340" s="28"/>
      <c r="U340" s="28"/>
      <c r="V340" s="28"/>
      <c r="W340" s="28"/>
      <c r="X340" s="28"/>
      <c r="Y340" s="28"/>
      <c r="Z340" s="28"/>
      <c r="AA340" s="28"/>
      <c r="AB340" s="28"/>
      <c r="AC340" s="28"/>
      <c r="AD340" s="28"/>
      <c r="AE340" s="28"/>
      <c r="AF340" s="28"/>
    </row>
    <row r="341" spans="2:32" x14ac:dyDescent="0.25">
      <c r="B341" s="2"/>
      <c r="C341" s="13"/>
      <c r="D341" s="28"/>
      <c r="E341" s="28"/>
      <c r="F341" s="28"/>
      <c r="G341" s="28"/>
      <c r="H341" s="28"/>
      <c r="I341" s="28"/>
      <c r="J341" s="28"/>
      <c r="K341" s="28"/>
      <c r="L341" s="28"/>
      <c r="M341" s="28"/>
      <c r="N341" s="28"/>
      <c r="O341" s="28"/>
      <c r="P341" s="28"/>
      <c r="Q341" s="28"/>
      <c r="R341" s="28"/>
      <c r="S341" s="28"/>
      <c r="T341" s="28"/>
      <c r="U341" s="28"/>
      <c r="V341" s="28"/>
      <c r="W341" s="28"/>
      <c r="X341" s="28"/>
      <c r="Y341" s="28"/>
      <c r="Z341" s="28"/>
      <c r="AA341" s="28"/>
      <c r="AB341" s="28"/>
      <c r="AC341" s="28"/>
      <c r="AD341" s="28"/>
      <c r="AE341" s="28"/>
      <c r="AF341" s="28"/>
    </row>
    <row r="342" spans="2:32" x14ac:dyDescent="0.25">
      <c r="B342" s="2"/>
      <c r="C342" s="13"/>
      <c r="D342" s="28"/>
      <c r="E342" s="28"/>
      <c r="F342" s="28"/>
      <c r="G342" s="28"/>
      <c r="H342" s="28"/>
      <c r="I342" s="28"/>
      <c r="J342" s="28"/>
      <c r="K342" s="28"/>
      <c r="L342" s="28"/>
      <c r="M342" s="28"/>
      <c r="N342" s="28"/>
      <c r="O342" s="28"/>
      <c r="P342" s="28"/>
      <c r="Q342" s="28"/>
      <c r="R342" s="28"/>
      <c r="S342" s="28"/>
      <c r="T342" s="28"/>
      <c r="U342" s="28"/>
      <c r="V342" s="28"/>
      <c r="W342" s="28"/>
      <c r="X342" s="28"/>
      <c r="Y342" s="28"/>
      <c r="Z342" s="28"/>
      <c r="AA342" s="28"/>
      <c r="AB342" s="28"/>
      <c r="AC342" s="28"/>
      <c r="AD342" s="28"/>
      <c r="AE342" s="28"/>
      <c r="AF342" s="28"/>
    </row>
    <row r="343" spans="2:32" x14ac:dyDescent="0.25">
      <c r="B343" s="2"/>
      <c r="C343" s="13"/>
      <c r="D343" s="28"/>
      <c r="E343" s="28"/>
      <c r="F343" s="28"/>
      <c r="G343" s="28"/>
      <c r="H343" s="28"/>
      <c r="I343" s="28"/>
      <c r="J343" s="28"/>
      <c r="K343" s="28"/>
      <c r="L343" s="28"/>
      <c r="M343" s="28"/>
      <c r="N343" s="28"/>
      <c r="O343" s="28"/>
      <c r="P343" s="28"/>
      <c r="Q343" s="28"/>
      <c r="R343" s="28"/>
      <c r="S343" s="28"/>
      <c r="T343" s="28"/>
      <c r="U343" s="28"/>
      <c r="V343" s="28"/>
      <c r="W343" s="28"/>
      <c r="X343" s="28"/>
      <c r="Y343" s="28"/>
      <c r="Z343" s="28"/>
      <c r="AA343" s="28"/>
      <c r="AB343" s="28"/>
      <c r="AC343" s="28"/>
      <c r="AD343" s="28"/>
      <c r="AE343" s="28"/>
      <c r="AF343" s="28"/>
    </row>
    <row r="344" spans="2:32" x14ac:dyDescent="0.25">
      <c r="B344" s="2"/>
      <c r="C344" s="13"/>
      <c r="D344" s="28"/>
      <c r="E344" s="28"/>
      <c r="F344" s="28"/>
      <c r="G344" s="28"/>
      <c r="H344" s="28"/>
      <c r="I344" s="28"/>
      <c r="J344" s="28"/>
      <c r="K344" s="28"/>
      <c r="L344" s="28"/>
      <c r="M344" s="28"/>
      <c r="N344" s="28"/>
      <c r="O344" s="28"/>
      <c r="P344" s="28"/>
      <c r="Q344" s="28"/>
      <c r="R344" s="28"/>
      <c r="S344" s="28"/>
      <c r="T344" s="28"/>
      <c r="U344" s="28"/>
      <c r="V344" s="28"/>
      <c r="W344" s="28"/>
      <c r="X344" s="28"/>
      <c r="Y344" s="28"/>
      <c r="Z344" s="28"/>
      <c r="AA344" s="28"/>
      <c r="AB344" s="28"/>
      <c r="AC344" s="28"/>
      <c r="AD344" s="28"/>
      <c r="AE344" s="28"/>
      <c r="AF344" s="28"/>
    </row>
    <row r="345" spans="2:32" x14ac:dyDescent="0.25">
      <c r="B345" s="2"/>
      <c r="C345" s="13"/>
      <c r="D345" s="28"/>
      <c r="E345" s="28"/>
      <c r="F345" s="28"/>
      <c r="G345" s="28"/>
      <c r="H345" s="28"/>
      <c r="I345" s="28"/>
      <c r="J345" s="28"/>
      <c r="K345" s="28"/>
      <c r="L345" s="28"/>
      <c r="M345" s="28"/>
      <c r="N345" s="28"/>
      <c r="O345" s="28"/>
      <c r="P345" s="28"/>
      <c r="Q345" s="28"/>
      <c r="R345" s="28"/>
      <c r="S345" s="28"/>
      <c r="T345" s="28"/>
      <c r="U345" s="28"/>
      <c r="V345" s="28"/>
      <c r="W345" s="28"/>
      <c r="X345" s="28"/>
      <c r="Y345" s="28"/>
      <c r="Z345" s="28"/>
      <c r="AA345" s="28"/>
      <c r="AB345" s="28"/>
      <c r="AC345" s="28"/>
      <c r="AD345" s="28"/>
      <c r="AE345" s="28"/>
      <c r="AF345" s="28"/>
    </row>
    <row r="346" spans="2:32" x14ac:dyDescent="0.25">
      <c r="B346" s="2"/>
      <c r="C346" s="13"/>
      <c r="D346" s="28"/>
      <c r="E346" s="28"/>
      <c r="F346" s="28"/>
      <c r="G346" s="28"/>
      <c r="H346" s="28"/>
      <c r="I346" s="28"/>
      <c r="J346" s="28"/>
      <c r="K346" s="28"/>
      <c r="L346" s="28"/>
      <c r="M346" s="28"/>
      <c r="N346" s="28"/>
      <c r="O346" s="28"/>
      <c r="P346" s="28"/>
      <c r="Q346" s="28"/>
      <c r="R346" s="28"/>
      <c r="S346" s="28"/>
      <c r="T346" s="28"/>
      <c r="U346" s="28"/>
      <c r="V346" s="28"/>
      <c r="W346" s="28"/>
      <c r="X346" s="28"/>
      <c r="Y346" s="28"/>
      <c r="Z346" s="28"/>
      <c r="AA346" s="28"/>
      <c r="AB346" s="28"/>
      <c r="AC346" s="28"/>
      <c r="AD346" s="28"/>
      <c r="AE346" s="28"/>
      <c r="AF346" s="28"/>
    </row>
    <row r="347" spans="2:32" x14ac:dyDescent="0.25">
      <c r="B347" s="2"/>
      <c r="C347" s="13"/>
      <c r="D347" s="28"/>
      <c r="E347" s="28"/>
      <c r="F347" s="28"/>
      <c r="G347" s="28"/>
      <c r="H347" s="28"/>
      <c r="I347" s="28"/>
      <c r="J347" s="28"/>
      <c r="K347" s="28"/>
      <c r="L347" s="28"/>
      <c r="M347" s="28"/>
      <c r="N347" s="28"/>
      <c r="O347" s="28"/>
      <c r="P347" s="28"/>
      <c r="Q347" s="28"/>
      <c r="R347" s="28"/>
      <c r="S347" s="28"/>
      <c r="T347" s="28"/>
      <c r="U347" s="28"/>
      <c r="V347" s="28"/>
      <c r="W347" s="28"/>
      <c r="X347" s="28"/>
      <c r="Y347" s="28"/>
      <c r="Z347" s="28"/>
      <c r="AA347" s="28"/>
      <c r="AB347" s="28"/>
      <c r="AC347" s="28"/>
      <c r="AD347" s="28"/>
      <c r="AE347" s="28"/>
      <c r="AF347" s="28"/>
    </row>
    <row r="348" spans="2:32" x14ac:dyDescent="0.25">
      <c r="B348" s="2"/>
      <c r="C348" s="13"/>
      <c r="D348" s="28"/>
      <c r="E348" s="28"/>
      <c r="F348" s="28"/>
      <c r="G348" s="28"/>
      <c r="H348" s="28"/>
      <c r="I348" s="28"/>
      <c r="J348" s="28"/>
      <c r="K348" s="28"/>
      <c r="L348" s="28"/>
      <c r="M348" s="28"/>
      <c r="N348" s="28"/>
      <c r="O348" s="28"/>
      <c r="P348" s="28"/>
      <c r="Q348" s="28"/>
      <c r="R348" s="28"/>
      <c r="S348" s="28"/>
      <c r="T348" s="28"/>
      <c r="U348" s="28"/>
      <c r="V348" s="28"/>
      <c r="W348" s="28"/>
      <c r="X348" s="28"/>
      <c r="Y348" s="28"/>
      <c r="Z348" s="28"/>
      <c r="AA348" s="28"/>
      <c r="AB348" s="28"/>
      <c r="AC348" s="28"/>
      <c r="AD348" s="28"/>
      <c r="AE348" s="28"/>
      <c r="AF348" s="28"/>
    </row>
    <row r="349" spans="2:32" x14ac:dyDescent="0.25">
      <c r="B349" s="2"/>
      <c r="C349" s="13"/>
      <c r="D349" s="28"/>
      <c r="E349" s="28"/>
      <c r="F349" s="28"/>
      <c r="G349" s="28"/>
      <c r="H349" s="28"/>
      <c r="I349" s="28"/>
      <c r="J349" s="28"/>
      <c r="K349" s="28"/>
      <c r="L349" s="28"/>
      <c r="M349" s="28"/>
      <c r="N349" s="28"/>
      <c r="O349" s="28"/>
      <c r="P349" s="28"/>
      <c r="Q349" s="28"/>
      <c r="R349" s="28"/>
      <c r="S349" s="28"/>
      <c r="T349" s="28"/>
      <c r="U349" s="28"/>
      <c r="V349" s="28"/>
      <c r="W349" s="28"/>
      <c r="X349" s="28"/>
      <c r="Y349" s="28"/>
      <c r="Z349" s="28"/>
      <c r="AA349" s="28"/>
      <c r="AB349" s="28"/>
      <c r="AC349" s="28"/>
      <c r="AD349" s="28"/>
      <c r="AE349" s="28"/>
      <c r="AF349" s="28"/>
    </row>
    <row r="350" spans="2:32" x14ac:dyDescent="0.25">
      <c r="B350" s="2"/>
      <c r="C350" s="13"/>
      <c r="D350" s="28"/>
      <c r="E350" s="28"/>
      <c r="F350" s="28"/>
      <c r="G350" s="28"/>
      <c r="H350" s="28"/>
      <c r="I350" s="28"/>
      <c r="J350" s="28"/>
      <c r="K350" s="28"/>
      <c r="L350" s="28"/>
      <c r="M350" s="28"/>
      <c r="N350" s="28"/>
      <c r="O350" s="28"/>
      <c r="P350" s="28"/>
      <c r="Q350" s="28"/>
      <c r="R350" s="28"/>
      <c r="S350" s="28"/>
      <c r="T350" s="28"/>
      <c r="U350" s="28"/>
      <c r="V350" s="28"/>
      <c r="W350" s="28"/>
      <c r="X350" s="28"/>
      <c r="Y350" s="28"/>
      <c r="Z350" s="28"/>
      <c r="AA350" s="28"/>
      <c r="AB350" s="28"/>
      <c r="AC350" s="28"/>
      <c r="AD350" s="28"/>
      <c r="AE350" s="28"/>
      <c r="AF350" s="28"/>
    </row>
    <row r="351" spans="2:32" x14ac:dyDescent="0.25">
      <c r="B351" s="2"/>
      <c r="C351" s="13"/>
      <c r="D351" s="28"/>
      <c r="E351" s="28"/>
      <c r="F351" s="28"/>
      <c r="G351" s="28"/>
      <c r="H351" s="28"/>
      <c r="I351" s="28"/>
      <c r="J351" s="28"/>
      <c r="K351" s="28"/>
      <c r="L351" s="28"/>
      <c r="M351" s="28"/>
      <c r="N351" s="28"/>
      <c r="O351" s="28"/>
      <c r="P351" s="28"/>
      <c r="Q351" s="28"/>
      <c r="R351" s="28"/>
      <c r="S351" s="28"/>
      <c r="T351" s="28"/>
      <c r="U351" s="28"/>
      <c r="V351" s="28"/>
      <c r="W351" s="28"/>
      <c r="X351" s="28"/>
      <c r="Y351" s="28"/>
      <c r="Z351" s="28"/>
      <c r="AA351" s="28"/>
      <c r="AB351" s="28"/>
      <c r="AC351" s="28"/>
      <c r="AD351" s="28"/>
      <c r="AE351" s="28"/>
      <c r="AF351" s="28"/>
    </row>
    <row r="352" spans="2:32" x14ac:dyDescent="0.25">
      <c r="B352" s="2"/>
      <c r="C352" s="13"/>
      <c r="D352" s="28"/>
      <c r="E352" s="28"/>
      <c r="F352" s="28"/>
      <c r="G352" s="28"/>
      <c r="H352" s="28"/>
      <c r="I352" s="28"/>
      <c r="J352" s="28"/>
      <c r="K352" s="28"/>
      <c r="L352" s="28"/>
      <c r="M352" s="28"/>
      <c r="N352" s="28"/>
      <c r="O352" s="28"/>
      <c r="P352" s="28"/>
      <c r="Q352" s="28"/>
      <c r="R352" s="28"/>
      <c r="S352" s="28"/>
      <c r="T352" s="28"/>
      <c r="U352" s="28"/>
      <c r="V352" s="28"/>
      <c r="W352" s="28"/>
      <c r="X352" s="28"/>
      <c r="Y352" s="28"/>
      <c r="Z352" s="28"/>
      <c r="AA352" s="28"/>
      <c r="AB352" s="28"/>
      <c r="AC352" s="28"/>
      <c r="AD352" s="28"/>
      <c r="AE352" s="28"/>
      <c r="AF352" s="28"/>
    </row>
    <row r="353" spans="2:32" x14ac:dyDescent="0.25">
      <c r="B353" s="2"/>
      <c r="C353" s="13"/>
      <c r="D353" s="28"/>
      <c r="E353" s="28"/>
      <c r="F353" s="28"/>
      <c r="G353" s="28"/>
      <c r="H353" s="28"/>
      <c r="I353" s="28"/>
      <c r="J353" s="28"/>
      <c r="K353" s="28"/>
      <c r="L353" s="28"/>
      <c r="M353" s="28"/>
      <c r="N353" s="28"/>
      <c r="O353" s="28"/>
      <c r="P353" s="28"/>
      <c r="Q353" s="28"/>
      <c r="R353" s="28"/>
      <c r="S353" s="28"/>
      <c r="T353" s="28"/>
      <c r="U353" s="28"/>
      <c r="V353" s="28"/>
      <c r="W353" s="28"/>
      <c r="X353" s="28"/>
      <c r="Y353" s="28"/>
      <c r="Z353" s="28"/>
      <c r="AA353" s="28"/>
      <c r="AB353" s="28"/>
      <c r="AC353" s="28"/>
      <c r="AD353" s="28"/>
      <c r="AE353" s="28"/>
      <c r="AF353" s="28"/>
    </row>
    <row r="354" spans="2:32" x14ac:dyDescent="0.25">
      <c r="B354" s="2"/>
      <c r="C354" s="13"/>
      <c r="D354" s="28"/>
      <c r="E354" s="28"/>
      <c r="F354" s="28"/>
      <c r="G354" s="28"/>
      <c r="H354" s="28"/>
      <c r="I354" s="28"/>
      <c r="J354" s="28"/>
      <c r="K354" s="28"/>
      <c r="L354" s="28"/>
      <c r="M354" s="28"/>
      <c r="N354" s="28"/>
      <c r="O354" s="28"/>
      <c r="P354" s="28"/>
      <c r="Q354" s="28"/>
      <c r="R354" s="28"/>
      <c r="S354" s="28"/>
      <c r="T354" s="28"/>
      <c r="U354" s="28"/>
      <c r="V354" s="28"/>
      <c r="W354" s="28"/>
      <c r="X354" s="28"/>
      <c r="Y354" s="28"/>
      <c r="Z354" s="28"/>
      <c r="AA354" s="28"/>
      <c r="AB354" s="28"/>
      <c r="AC354" s="28"/>
      <c r="AD354" s="28"/>
      <c r="AE354" s="28"/>
      <c r="AF354" s="28"/>
    </row>
    <row r="355" spans="2:32" x14ac:dyDescent="0.25">
      <c r="B355" s="2"/>
      <c r="C355" s="13"/>
      <c r="D355" s="28"/>
      <c r="E355" s="28"/>
      <c r="F355" s="28"/>
      <c r="G355" s="28"/>
      <c r="H355" s="28"/>
      <c r="I355" s="28"/>
      <c r="J355" s="28"/>
      <c r="K355" s="28"/>
      <c r="L355" s="28"/>
      <c r="M355" s="28"/>
      <c r="N355" s="28"/>
      <c r="O355" s="28"/>
      <c r="P355" s="28"/>
      <c r="Q355" s="28"/>
      <c r="R355" s="28"/>
      <c r="S355" s="28"/>
      <c r="T355" s="28"/>
      <c r="U355" s="28"/>
      <c r="V355" s="28"/>
      <c r="W355" s="28"/>
      <c r="X355" s="28"/>
      <c r="Y355" s="28"/>
      <c r="Z355" s="28"/>
      <c r="AA355" s="28"/>
      <c r="AB355" s="28"/>
      <c r="AC355" s="28"/>
      <c r="AD355" s="28"/>
      <c r="AE355" s="28"/>
      <c r="AF355" s="28"/>
    </row>
    <row r="356" spans="2:32" x14ac:dyDescent="0.25">
      <c r="B356" s="2"/>
      <c r="C356" s="13"/>
      <c r="D356" s="28"/>
      <c r="E356" s="28"/>
      <c r="F356" s="28"/>
      <c r="G356" s="28"/>
      <c r="H356" s="28"/>
      <c r="I356" s="28"/>
      <c r="J356" s="28"/>
      <c r="K356" s="28"/>
      <c r="L356" s="28"/>
      <c r="M356" s="28"/>
      <c r="N356" s="28"/>
      <c r="O356" s="28"/>
      <c r="P356" s="28"/>
      <c r="Q356" s="28"/>
      <c r="R356" s="28"/>
      <c r="S356" s="28"/>
      <c r="T356" s="28"/>
      <c r="U356" s="28"/>
      <c r="V356" s="28"/>
      <c r="W356" s="28"/>
      <c r="X356" s="28"/>
      <c r="Y356" s="28"/>
      <c r="Z356" s="28"/>
      <c r="AA356" s="28"/>
      <c r="AB356" s="28"/>
      <c r="AC356" s="28"/>
      <c r="AD356" s="28"/>
      <c r="AE356" s="28"/>
      <c r="AF356" s="28"/>
    </row>
    <row r="357" spans="2:32" x14ac:dyDescent="0.25">
      <c r="B357" s="2"/>
      <c r="C357" s="13"/>
      <c r="D357" s="28"/>
      <c r="E357" s="28"/>
      <c r="F357" s="28"/>
      <c r="G357" s="28"/>
      <c r="H357" s="28"/>
      <c r="I357" s="28"/>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row>
    <row r="358" spans="2:32" x14ac:dyDescent="0.25">
      <c r="B358" s="2"/>
      <c r="C358" s="13"/>
      <c r="D358" s="28"/>
      <c r="E358" s="28"/>
      <c r="F358" s="28"/>
      <c r="G358" s="28"/>
      <c r="H358" s="28"/>
      <c r="I358" s="28"/>
      <c r="J358" s="28"/>
      <c r="K358" s="28"/>
      <c r="L358" s="28"/>
      <c r="M358" s="28"/>
      <c r="N358" s="28"/>
      <c r="O358" s="28"/>
      <c r="P358" s="28"/>
      <c r="Q358" s="28"/>
      <c r="R358" s="28"/>
      <c r="S358" s="28"/>
      <c r="T358" s="28"/>
      <c r="U358" s="28"/>
      <c r="V358" s="28"/>
      <c r="W358" s="28"/>
      <c r="X358" s="28"/>
      <c r="Y358" s="28"/>
      <c r="Z358" s="28"/>
      <c r="AA358" s="28"/>
      <c r="AB358" s="28"/>
      <c r="AC358" s="28"/>
      <c r="AD358" s="28"/>
      <c r="AE358" s="28"/>
      <c r="AF358" s="28"/>
    </row>
    <row r="359" spans="2:32" x14ac:dyDescent="0.25">
      <c r="B359" s="2"/>
      <c r="C359" s="13"/>
      <c r="D359" s="28"/>
      <c r="E359" s="28"/>
      <c r="F359" s="28"/>
      <c r="G359" s="28"/>
      <c r="H359" s="28"/>
      <c r="I359" s="28"/>
      <c r="J359" s="28"/>
      <c r="K359" s="28"/>
      <c r="L359" s="28"/>
      <c r="M359" s="28"/>
      <c r="N359" s="28"/>
      <c r="O359" s="28"/>
      <c r="P359" s="28"/>
      <c r="Q359" s="28"/>
      <c r="R359" s="28"/>
      <c r="S359" s="28"/>
      <c r="T359" s="28"/>
      <c r="U359" s="28"/>
      <c r="V359" s="28"/>
      <c r="W359" s="28"/>
      <c r="X359" s="28"/>
      <c r="Y359" s="28"/>
      <c r="Z359" s="28"/>
      <c r="AA359" s="28"/>
      <c r="AB359" s="28"/>
      <c r="AC359" s="28"/>
      <c r="AD359" s="28"/>
      <c r="AE359" s="28"/>
      <c r="AF359" s="28"/>
    </row>
    <row r="360" spans="2:32" x14ac:dyDescent="0.25">
      <c r="B360" s="2"/>
      <c r="C360" s="13"/>
      <c r="D360" s="28"/>
      <c r="E360" s="28"/>
      <c r="F360" s="28"/>
      <c r="G360" s="28"/>
      <c r="H360" s="28"/>
      <c r="I360" s="28"/>
      <c r="J360" s="28"/>
      <c r="K360" s="28"/>
      <c r="L360" s="28"/>
      <c r="M360" s="28"/>
      <c r="N360" s="28"/>
      <c r="O360" s="28"/>
      <c r="P360" s="28"/>
      <c r="Q360" s="28"/>
      <c r="R360" s="28"/>
      <c r="S360" s="28"/>
      <c r="T360" s="28"/>
      <c r="U360" s="28"/>
      <c r="V360" s="28"/>
      <c r="W360" s="28"/>
      <c r="X360" s="28"/>
      <c r="Y360" s="28"/>
      <c r="Z360" s="28"/>
      <c r="AA360" s="28"/>
      <c r="AB360" s="28"/>
      <c r="AC360" s="28"/>
      <c r="AD360" s="28"/>
      <c r="AE360" s="28"/>
      <c r="AF360" s="28"/>
    </row>
    <row r="361" spans="2:32" x14ac:dyDescent="0.25">
      <c r="B361" s="2"/>
      <c r="C361" s="13"/>
      <c r="D361" s="28"/>
      <c r="E361" s="28"/>
      <c r="F361" s="28"/>
      <c r="G361" s="28"/>
      <c r="H361" s="28"/>
      <c r="I361" s="28"/>
      <c r="J361" s="28"/>
      <c r="K361" s="28"/>
      <c r="L361" s="28"/>
      <c r="M361" s="28"/>
      <c r="N361" s="28"/>
      <c r="O361" s="28"/>
      <c r="P361" s="28"/>
      <c r="Q361" s="28"/>
      <c r="R361" s="28"/>
      <c r="S361" s="28"/>
      <c r="T361" s="28"/>
      <c r="U361" s="28"/>
      <c r="V361" s="28"/>
      <c r="W361" s="28"/>
      <c r="X361" s="28"/>
      <c r="Y361" s="28"/>
      <c r="Z361" s="28"/>
      <c r="AA361" s="28"/>
      <c r="AB361" s="28"/>
      <c r="AC361" s="28"/>
      <c r="AD361" s="28"/>
      <c r="AE361" s="28"/>
      <c r="AF361" s="28"/>
    </row>
    <row r="362" spans="2:32" x14ac:dyDescent="0.25">
      <c r="B362" s="2"/>
      <c r="C362" s="13"/>
      <c r="D362" s="28"/>
      <c r="E362" s="28"/>
      <c r="F362" s="28"/>
      <c r="G362" s="28"/>
      <c r="H362" s="28"/>
      <c r="I362" s="28"/>
      <c r="J362" s="28"/>
      <c r="K362" s="28"/>
      <c r="L362" s="28"/>
      <c r="M362" s="28"/>
      <c r="N362" s="28"/>
      <c r="O362" s="28"/>
      <c r="P362" s="28"/>
      <c r="Q362" s="28"/>
      <c r="R362" s="28"/>
      <c r="S362" s="28"/>
      <c r="T362" s="28"/>
      <c r="U362" s="28"/>
      <c r="V362" s="28"/>
      <c r="W362" s="28"/>
      <c r="X362" s="28"/>
      <c r="Y362" s="28"/>
      <c r="Z362" s="28"/>
      <c r="AA362" s="28"/>
      <c r="AB362" s="28"/>
      <c r="AC362" s="28"/>
      <c r="AD362" s="28"/>
      <c r="AE362" s="28"/>
      <c r="AF362" s="28"/>
    </row>
    <row r="363" spans="2:32" x14ac:dyDescent="0.25">
      <c r="B363" s="2"/>
      <c r="C363" s="13"/>
      <c r="D363" s="28"/>
      <c r="E363" s="28"/>
      <c r="F363" s="28"/>
      <c r="G363" s="28"/>
      <c r="H363" s="28"/>
      <c r="I363" s="28"/>
      <c r="J363" s="28"/>
      <c r="K363" s="28"/>
      <c r="L363" s="28"/>
      <c r="M363" s="28"/>
      <c r="N363" s="28"/>
      <c r="O363" s="28"/>
      <c r="P363" s="28"/>
      <c r="Q363" s="28"/>
      <c r="R363" s="28"/>
      <c r="S363" s="28"/>
      <c r="T363" s="28"/>
      <c r="U363" s="28"/>
      <c r="V363" s="28"/>
      <c r="W363" s="28"/>
      <c r="X363" s="28"/>
      <c r="Y363" s="28"/>
      <c r="Z363" s="28"/>
      <c r="AA363" s="28"/>
      <c r="AB363" s="28"/>
      <c r="AC363" s="28"/>
      <c r="AD363" s="28"/>
      <c r="AE363" s="28"/>
      <c r="AF363" s="28"/>
    </row>
    <row r="364" spans="2:32" x14ac:dyDescent="0.25">
      <c r="B364" s="2"/>
      <c r="C364" s="13"/>
      <c r="D364" s="28"/>
      <c r="E364" s="28"/>
      <c r="F364" s="28"/>
      <c r="G364" s="28"/>
      <c r="H364" s="28"/>
      <c r="I364" s="28"/>
      <c r="J364" s="28"/>
      <c r="K364" s="28"/>
      <c r="L364" s="28"/>
      <c r="M364" s="28"/>
      <c r="N364" s="28"/>
      <c r="O364" s="28"/>
      <c r="P364" s="28"/>
      <c r="Q364" s="28"/>
      <c r="R364" s="28"/>
      <c r="S364" s="28"/>
      <c r="T364" s="28"/>
      <c r="U364" s="28"/>
      <c r="V364" s="28"/>
      <c r="W364" s="28"/>
      <c r="X364" s="28"/>
      <c r="Y364" s="28"/>
      <c r="Z364" s="28"/>
      <c r="AA364" s="28"/>
      <c r="AB364" s="28"/>
      <c r="AC364" s="28"/>
      <c r="AD364" s="28"/>
      <c r="AE364" s="28"/>
      <c r="AF364" s="28"/>
    </row>
    <row r="365" spans="2:32" x14ac:dyDescent="0.25">
      <c r="B365" s="2"/>
      <c r="C365" s="13"/>
      <c r="D365" s="28"/>
      <c r="E365" s="28"/>
      <c r="F365" s="28"/>
      <c r="G365" s="28"/>
      <c r="H365" s="28"/>
      <c r="I365" s="28"/>
      <c r="J365" s="28"/>
      <c r="K365" s="28"/>
      <c r="L365" s="28"/>
      <c r="M365" s="28"/>
      <c r="N365" s="28"/>
      <c r="O365" s="28"/>
      <c r="P365" s="28"/>
      <c r="Q365" s="28"/>
      <c r="R365" s="28"/>
      <c r="S365" s="28"/>
      <c r="T365" s="28"/>
      <c r="U365" s="28"/>
      <c r="V365" s="28"/>
      <c r="W365" s="28"/>
      <c r="X365" s="28"/>
      <c r="Y365" s="28"/>
      <c r="Z365" s="28"/>
      <c r="AA365" s="28"/>
      <c r="AB365" s="28"/>
      <c r="AC365" s="28"/>
      <c r="AD365" s="28"/>
      <c r="AE365" s="28"/>
      <c r="AF365" s="28"/>
    </row>
    <row r="366" spans="2:32" x14ac:dyDescent="0.25">
      <c r="B366" s="2"/>
      <c r="C366" s="13"/>
      <c r="D366" s="28"/>
      <c r="E366" s="28"/>
      <c r="F366" s="28"/>
      <c r="G366" s="28"/>
      <c r="H366" s="28"/>
      <c r="I366" s="28"/>
      <c r="J366" s="28"/>
      <c r="K366" s="28"/>
      <c r="L366" s="28"/>
      <c r="M366" s="28"/>
      <c r="N366" s="28"/>
      <c r="O366" s="28"/>
      <c r="P366" s="28"/>
      <c r="Q366" s="28"/>
      <c r="R366" s="28"/>
      <c r="S366" s="28"/>
      <c r="T366" s="28"/>
      <c r="U366" s="28"/>
      <c r="V366" s="28"/>
      <c r="W366" s="28"/>
      <c r="X366" s="28"/>
      <c r="Y366" s="28"/>
      <c r="Z366" s="28"/>
      <c r="AA366" s="28"/>
      <c r="AB366" s="28"/>
      <c r="AC366" s="28"/>
      <c r="AD366" s="28"/>
      <c r="AE366" s="28"/>
      <c r="AF366" s="28"/>
    </row>
    <row r="367" spans="2:32" x14ac:dyDescent="0.25">
      <c r="B367" s="2"/>
      <c r="C367" s="13"/>
      <c r="D367" s="28"/>
      <c r="E367" s="28"/>
      <c r="F367" s="28"/>
      <c r="G367" s="28"/>
      <c r="H367" s="28"/>
      <c r="I367" s="28"/>
      <c r="J367" s="28"/>
      <c r="K367" s="28"/>
      <c r="L367" s="28"/>
      <c r="M367" s="28"/>
      <c r="N367" s="28"/>
      <c r="O367" s="28"/>
      <c r="P367" s="28"/>
      <c r="Q367" s="28"/>
      <c r="R367" s="28"/>
      <c r="S367" s="28"/>
      <c r="T367" s="28"/>
      <c r="U367" s="28"/>
      <c r="V367" s="28"/>
      <c r="W367" s="28"/>
      <c r="X367" s="28"/>
      <c r="Y367" s="28"/>
      <c r="Z367" s="28"/>
      <c r="AA367" s="28"/>
      <c r="AB367" s="28"/>
      <c r="AC367" s="28"/>
      <c r="AD367" s="28"/>
      <c r="AE367" s="28"/>
      <c r="AF367" s="28"/>
    </row>
    <row r="368" spans="2:32" x14ac:dyDescent="0.25">
      <c r="B368" s="2"/>
      <c r="C368" s="13"/>
      <c r="D368" s="28"/>
      <c r="E368" s="28"/>
      <c r="F368" s="28"/>
      <c r="G368" s="28"/>
      <c r="H368" s="28"/>
      <c r="I368" s="28"/>
      <c r="J368" s="28"/>
      <c r="K368" s="28"/>
      <c r="L368" s="28"/>
      <c r="M368" s="28"/>
      <c r="N368" s="28"/>
      <c r="O368" s="28"/>
      <c r="P368" s="28"/>
      <c r="Q368" s="28"/>
      <c r="R368" s="28"/>
      <c r="S368" s="28"/>
      <c r="T368" s="28"/>
      <c r="U368" s="28"/>
      <c r="V368" s="28"/>
      <c r="W368" s="28"/>
      <c r="X368" s="28"/>
      <c r="Y368" s="28"/>
      <c r="Z368" s="28"/>
      <c r="AA368" s="28"/>
      <c r="AB368" s="28"/>
      <c r="AC368" s="28"/>
      <c r="AD368" s="28"/>
      <c r="AE368" s="28"/>
      <c r="AF368" s="28"/>
    </row>
    <row r="369" spans="2:32" x14ac:dyDescent="0.25">
      <c r="B369" s="2"/>
      <c r="C369" s="13"/>
      <c r="D369" s="28"/>
      <c r="E369" s="28"/>
      <c r="F369" s="28"/>
      <c r="G369" s="28"/>
      <c r="H369" s="28"/>
      <c r="I369" s="28"/>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row>
    <row r="370" spans="2:32" x14ac:dyDescent="0.25">
      <c r="B370" s="2"/>
      <c r="C370" s="13"/>
      <c r="D370" s="28"/>
      <c r="E370" s="28"/>
      <c r="F370" s="28"/>
      <c r="G370" s="28"/>
      <c r="H370" s="28"/>
      <c r="I370" s="28"/>
      <c r="J370" s="28"/>
      <c r="K370" s="28"/>
      <c r="L370" s="28"/>
      <c r="M370" s="28"/>
      <c r="N370" s="28"/>
      <c r="O370" s="28"/>
      <c r="P370" s="28"/>
      <c r="Q370" s="28"/>
      <c r="R370" s="28"/>
      <c r="S370" s="28"/>
      <c r="T370" s="28"/>
      <c r="U370" s="28"/>
      <c r="V370" s="28"/>
      <c r="W370" s="28"/>
      <c r="X370" s="28"/>
      <c r="Y370" s="28"/>
      <c r="Z370" s="28"/>
      <c r="AA370" s="28"/>
      <c r="AB370" s="28"/>
      <c r="AC370" s="28"/>
      <c r="AD370" s="28"/>
      <c r="AE370" s="28"/>
      <c r="AF370" s="28"/>
    </row>
    <row r="371" spans="2:32" x14ac:dyDescent="0.25">
      <c r="B371" s="2"/>
      <c r="C371" s="13"/>
      <c r="D371" s="28"/>
      <c r="E371" s="28"/>
      <c r="F371" s="28"/>
      <c r="G371" s="28"/>
      <c r="H371" s="28"/>
      <c r="I371" s="28"/>
      <c r="J371" s="28"/>
      <c r="K371" s="28"/>
      <c r="L371" s="28"/>
      <c r="M371" s="28"/>
      <c r="N371" s="28"/>
      <c r="O371" s="28"/>
      <c r="P371" s="28"/>
      <c r="Q371" s="28"/>
      <c r="R371" s="28"/>
      <c r="S371" s="28"/>
      <c r="T371" s="28"/>
      <c r="U371" s="28"/>
      <c r="V371" s="28"/>
      <c r="W371" s="28"/>
      <c r="X371" s="28"/>
      <c r="Y371" s="28"/>
      <c r="Z371" s="28"/>
      <c r="AA371" s="28"/>
      <c r="AB371" s="28"/>
      <c r="AC371" s="28"/>
      <c r="AD371" s="28"/>
      <c r="AE371" s="28"/>
      <c r="AF371" s="28"/>
    </row>
    <row r="372" spans="2:32" x14ac:dyDescent="0.25">
      <c r="B372" s="2"/>
      <c r="C372" s="13"/>
      <c r="D372" s="28"/>
      <c r="E372" s="28"/>
      <c r="F372" s="28"/>
      <c r="G372" s="28"/>
      <c r="H372" s="28"/>
      <c r="I372" s="28"/>
      <c r="J372" s="28"/>
      <c r="K372" s="28"/>
      <c r="L372" s="28"/>
      <c r="M372" s="28"/>
      <c r="N372" s="28"/>
      <c r="O372" s="28"/>
      <c r="P372" s="28"/>
      <c r="Q372" s="28"/>
      <c r="R372" s="28"/>
      <c r="S372" s="28"/>
      <c r="T372" s="28"/>
      <c r="U372" s="28"/>
      <c r="V372" s="28"/>
      <c r="W372" s="28"/>
      <c r="X372" s="28"/>
      <c r="Y372" s="28"/>
      <c r="Z372" s="28"/>
      <c r="AA372" s="28"/>
      <c r="AB372" s="28"/>
      <c r="AC372" s="28"/>
      <c r="AD372" s="28"/>
      <c r="AE372" s="28"/>
      <c r="AF372" s="28"/>
    </row>
    <row r="373" spans="2:32" x14ac:dyDescent="0.25">
      <c r="B373" s="2"/>
      <c r="C373" s="13"/>
      <c r="D373" s="28"/>
      <c r="E373" s="28"/>
      <c r="F373" s="28"/>
      <c r="G373" s="28"/>
      <c r="H373" s="28"/>
      <c r="I373" s="28"/>
      <c r="J373" s="28"/>
      <c r="K373" s="28"/>
      <c r="L373" s="28"/>
      <c r="M373" s="28"/>
      <c r="N373" s="28"/>
      <c r="O373" s="28"/>
      <c r="P373" s="28"/>
      <c r="Q373" s="28"/>
      <c r="R373" s="28"/>
      <c r="S373" s="28"/>
      <c r="T373" s="28"/>
      <c r="U373" s="28"/>
      <c r="V373" s="28"/>
      <c r="W373" s="28"/>
      <c r="X373" s="28"/>
      <c r="Y373" s="28"/>
      <c r="Z373" s="28"/>
      <c r="AA373" s="28"/>
      <c r="AB373" s="28"/>
      <c r="AC373" s="28"/>
      <c r="AD373" s="28"/>
      <c r="AE373" s="28"/>
      <c r="AF373" s="28"/>
    </row>
    <row r="374" spans="2:32" x14ac:dyDescent="0.25">
      <c r="B374" s="2"/>
      <c r="C374" s="13"/>
      <c r="D374" s="28"/>
      <c r="E374" s="28"/>
      <c r="F374" s="28"/>
      <c r="G374" s="28"/>
      <c r="H374" s="28"/>
      <c r="I374" s="28"/>
      <c r="J374" s="28"/>
      <c r="K374" s="28"/>
      <c r="L374" s="28"/>
      <c r="M374" s="28"/>
      <c r="N374" s="28"/>
      <c r="O374" s="28"/>
      <c r="P374" s="28"/>
      <c r="Q374" s="28"/>
      <c r="R374" s="28"/>
      <c r="S374" s="28"/>
      <c r="T374" s="28"/>
      <c r="U374" s="28"/>
      <c r="V374" s="28"/>
      <c r="W374" s="28"/>
      <c r="X374" s="28"/>
      <c r="Y374" s="28"/>
      <c r="Z374" s="28"/>
      <c r="AA374" s="28"/>
      <c r="AB374" s="28"/>
      <c r="AC374" s="28"/>
      <c r="AD374" s="28"/>
      <c r="AE374" s="28"/>
      <c r="AF374" s="28"/>
    </row>
    <row r="375" spans="2:32" x14ac:dyDescent="0.25">
      <c r="B375" s="2"/>
      <c r="C375" s="13"/>
      <c r="D375" s="28"/>
      <c r="E375" s="28"/>
      <c r="F375" s="28"/>
      <c r="G375" s="28"/>
      <c r="H375" s="28"/>
      <c r="I375" s="28"/>
      <c r="J375" s="28"/>
      <c r="K375" s="28"/>
      <c r="L375" s="28"/>
      <c r="M375" s="28"/>
      <c r="N375" s="28"/>
      <c r="O375" s="28"/>
      <c r="P375" s="28"/>
      <c r="Q375" s="28"/>
      <c r="R375" s="28"/>
      <c r="S375" s="28"/>
      <c r="T375" s="28"/>
      <c r="U375" s="28"/>
      <c r="V375" s="28"/>
      <c r="W375" s="28"/>
      <c r="X375" s="28"/>
      <c r="Y375" s="28"/>
      <c r="Z375" s="28"/>
      <c r="AA375" s="28"/>
      <c r="AB375" s="28"/>
      <c r="AC375" s="28"/>
      <c r="AD375" s="28"/>
      <c r="AE375" s="28"/>
      <c r="AF375" s="28"/>
    </row>
    <row r="376" spans="2:32" x14ac:dyDescent="0.25">
      <c r="B376" s="2"/>
      <c r="C376" s="13"/>
      <c r="D376" s="28"/>
      <c r="E376" s="28"/>
      <c r="F376" s="28"/>
      <c r="G376" s="28"/>
      <c r="H376" s="28"/>
      <c r="I376" s="28"/>
      <c r="J376" s="28"/>
      <c r="K376" s="28"/>
      <c r="L376" s="28"/>
      <c r="M376" s="28"/>
      <c r="N376" s="28"/>
      <c r="O376" s="28"/>
      <c r="P376" s="28"/>
      <c r="Q376" s="28"/>
      <c r="R376" s="28"/>
      <c r="S376" s="28"/>
      <c r="T376" s="28"/>
      <c r="U376" s="28"/>
      <c r="V376" s="28"/>
      <c r="W376" s="28"/>
      <c r="X376" s="28"/>
      <c r="Y376" s="28"/>
      <c r="Z376" s="28"/>
      <c r="AA376" s="28"/>
      <c r="AB376" s="28"/>
      <c r="AC376" s="28"/>
      <c r="AD376" s="28"/>
      <c r="AE376" s="28"/>
      <c r="AF376" s="28"/>
    </row>
    <row r="377" spans="2:32" x14ac:dyDescent="0.25">
      <c r="B377" s="2"/>
      <c r="C377" s="13"/>
      <c r="D377" s="28"/>
      <c r="E377" s="28"/>
      <c r="F377" s="28"/>
      <c r="G377" s="28"/>
      <c r="H377" s="28"/>
      <c r="I377" s="28"/>
      <c r="J377" s="28"/>
      <c r="K377" s="28"/>
      <c r="L377" s="28"/>
      <c r="M377" s="28"/>
      <c r="N377" s="28"/>
      <c r="O377" s="28"/>
      <c r="P377" s="28"/>
      <c r="Q377" s="28"/>
      <c r="R377" s="28"/>
      <c r="S377" s="28"/>
      <c r="T377" s="28"/>
      <c r="U377" s="28"/>
      <c r="V377" s="28"/>
      <c r="W377" s="28"/>
      <c r="X377" s="28"/>
      <c r="Y377" s="28"/>
      <c r="Z377" s="28"/>
      <c r="AA377" s="28"/>
      <c r="AB377" s="28"/>
      <c r="AC377" s="28"/>
      <c r="AD377" s="28"/>
      <c r="AE377" s="28"/>
      <c r="AF377" s="28"/>
    </row>
    <row r="378" spans="2:32" x14ac:dyDescent="0.25">
      <c r="B378" s="2"/>
      <c r="C378" s="13"/>
      <c r="D378" s="28"/>
      <c r="E378" s="28"/>
      <c r="F378" s="28"/>
      <c r="G378" s="28"/>
      <c r="H378" s="28"/>
      <c r="I378" s="28"/>
      <c r="J378" s="28"/>
      <c r="K378" s="28"/>
      <c r="L378" s="28"/>
      <c r="M378" s="28"/>
      <c r="N378" s="28"/>
      <c r="O378" s="28"/>
      <c r="P378" s="28"/>
      <c r="Q378" s="28"/>
      <c r="R378" s="28"/>
      <c r="S378" s="28"/>
      <c r="T378" s="28"/>
      <c r="U378" s="28"/>
      <c r="V378" s="28"/>
      <c r="W378" s="28"/>
      <c r="X378" s="28"/>
      <c r="Y378" s="28"/>
      <c r="Z378" s="28"/>
      <c r="AA378" s="28"/>
      <c r="AB378" s="28"/>
      <c r="AC378" s="28"/>
      <c r="AD378" s="28"/>
      <c r="AE378" s="28"/>
      <c r="AF378" s="28"/>
    </row>
    <row r="379" spans="2:32" x14ac:dyDescent="0.25">
      <c r="B379" s="2"/>
      <c r="C379" s="13"/>
      <c r="D379" s="28"/>
      <c r="E379" s="28"/>
      <c r="F379" s="28"/>
      <c r="G379" s="28"/>
      <c r="H379" s="28"/>
      <c r="I379" s="28"/>
      <c r="J379" s="28"/>
      <c r="K379" s="28"/>
      <c r="L379" s="28"/>
      <c r="M379" s="28"/>
      <c r="N379" s="28"/>
      <c r="O379" s="28"/>
      <c r="P379" s="28"/>
      <c r="Q379" s="28"/>
      <c r="R379" s="28"/>
      <c r="S379" s="28"/>
      <c r="T379" s="28"/>
      <c r="U379" s="28"/>
      <c r="V379" s="28"/>
      <c r="W379" s="28"/>
      <c r="X379" s="28"/>
      <c r="Y379" s="28"/>
      <c r="Z379" s="28"/>
      <c r="AA379" s="28"/>
      <c r="AB379" s="28"/>
      <c r="AC379" s="28"/>
      <c r="AD379" s="28"/>
      <c r="AE379" s="28"/>
      <c r="AF379" s="28"/>
    </row>
    <row r="380" spans="2:32" x14ac:dyDescent="0.25">
      <c r="B380" s="2"/>
      <c r="C380" s="13"/>
      <c r="D380" s="28"/>
      <c r="E380" s="28"/>
      <c r="F380" s="28"/>
      <c r="G380" s="28"/>
      <c r="H380" s="28"/>
      <c r="I380" s="28"/>
      <c r="J380" s="28"/>
      <c r="K380" s="28"/>
      <c r="L380" s="28"/>
      <c r="M380" s="28"/>
      <c r="N380" s="28"/>
      <c r="O380" s="28"/>
      <c r="P380" s="28"/>
      <c r="Q380" s="28"/>
      <c r="R380" s="28"/>
      <c r="S380" s="28"/>
      <c r="T380" s="28"/>
      <c r="U380" s="28"/>
      <c r="V380" s="28"/>
      <c r="W380" s="28"/>
      <c r="X380" s="28"/>
      <c r="Y380" s="28"/>
      <c r="Z380" s="28"/>
      <c r="AA380" s="28"/>
      <c r="AB380" s="28"/>
      <c r="AC380" s="28"/>
      <c r="AD380" s="28"/>
      <c r="AE380" s="28"/>
      <c r="AF380" s="28"/>
    </row>
    <row r="381" spans="2:32" x14ac:dyDescent="0.25">
      <c r="B381" s="2"/>
      <c r="C381" s="13"/>
      <c r="D381" s="28"/>
      <c r="E381" s="28"/>
      <c r="F381" s="28"/>
      <c r="G381" s="28"/>
      <c r="H381" s="28"/>
      <c r="I381" s="28"/>
      <c r="J381" s="28"/>
      <c r="K381" s="28"/>
      <c r="L381" s="28"/>
      <c r="M381" s="28"/>
      <c r="N381" s="28"/>
      <c r="O381" s="28"/>
      <c r="P381" s="28"/>
      <c r="Q381" s="28"/>
      <c r="R381" s="28"/>
      <c r="S381" s="28"/>
      <c r="T381" s="28"/>
      <c r="U381" s="28"/>
      <c r="V381" s="28"/>
      <c r="W381" s="28"/>
      <c r="X381" s="28"/>
      <c r="Y381" s="28"/>
      <c r="Z381" s="28"/>
      <c r="AA381" s="28"/>
      <c r="AB381" s="28"/>
      <c r="AC381" s="28"/>
      <c r="AD381" s="28"/>
      <c r="AE381" s="28"/>
      <c r="AF381" s="28"/>
    </row>
    <row r="382" spans="2:32" x14ac:dyDescent="0.25">
      <c r="B382" s="2"/>
      <c r="C382" s="13"/>
      <c r="D382" s="28"/>
      <c r="E382" s="28"/>
      <c r="F382" s="28"/>
      <c r="G382" s="28"/>
      <c r="H382" s="28"/>
      <c r="I382" s="28"/>
      <c r="J382" s="28"/>
      <c r="K382" s="28"/>
      <c r="L382" s="28"/>
      <c r="M382" s="28"/>
      <c r="N382" s="28"/>
      <c r="O382" s="28"/>
      <c r="P382" s="28"/>
      <c r="Q382" s="28"/>
      <c r="R382" s="28"/>
      <c r="S382" s="28"/>
      <c r="T382" s="28"/>
      <c r="U382" s="28"/>
      <c r="V382" s="28"/>
      <c r="W382" s="28"/>
      <c r="X382" s="28"/>
      <c r="Y382" s="28"/>
      <c r="Z382" s="28"/>
      <c r="AA382" s="28"/>
      <c r="AB382" s="28"/>
      <c r="AC382" s="28"/>
      <c r="AD382" s="28"/>
      <c r="AE382" s="28"/>
      <c r="AF382" s="28"/>
    </row>
    <row r="383" spans="2:32" x14ac:dyDescent="0.25">
      <c r="B383" s="2"/>
      <c r="C383" s="13"/>
      <c r="D383" s="28"/>
      <c r="E383" s="28"/>
      <c r="F383" s="28"/>
      <c r="G383" s="28"/>
      <c r="H383" s="28"/>
      <c r="I383" s="28"/>
      <c r="J383" s="28"/>
      <c r="K383" s="28"/>
      <c r="L383" s="28"/>
      <c r="M383" s="28"/>
      <c r="N383" s="28"/>
      <c r="O383" s="28"/>
      <c r="P383" s="28"/>
      <c r="Q383" s="28"/>
      <c r="R383" s="28"/>
      <c r="S383" s="28"/>
      <c r="T383" s="28"/>
      <c r="U383" s="28"/>
      <c r="V383" s="28"/>
      <c r="W383" s="28"/>
      <c r="X383" s="28"/>
      <c r="Y383" s="28"/>
      <c r="Z383" s="28"/>
      <c r="AA383" s="28"/>
      <c r="AB383" s="28"/>
      <c r="AC383" s="28"/>
      <c r="AD383" s="28"/>
      <c r="AE383" s="28"/>
      <c r="AF383" s="28"/>
    </row>
    <row r="384" spans="2:32" x14ac:dyDescent="0.25">
      <c r="B384" s="2"/>
      <c r="C384" s="13"/>
      <c r="D384" s="28"/>
      <c r="E384" s="28"/>
      <c r="F384" s="28"/>
      <c r="G384" s="28"/>
      <c r="H384" s="28"/>
      <c r="I384" s="28"/>
      <c r="J384" s="28"/>
      <c r="K384" s="28"/>
      <c r="L384" s="28"/>
      <c r="M384" s="28"/>
      <c r="N384" s="28"/>
      <c r="O384" s="28"/>
      <c r="P384" s="28"/>
      <c r="Q384" s="28"/>
      <c r="R384" s="28"/>
      <c r="S384" s="28"/>
      <c r="T384" s="28"/>
      <c r="U384" s="28"/>
      <c r="V384" s="28"/>
      <c r="W384" s="28"/>
      <c r="X384" s="28"/>
      <c r="Y384" s="28"/>
      <c r="Z384" s="28"/>
      <c r="AA384" s="28"/>
      <c r="AB384" s="28"/>
      <c r="AC384" s="28"/>
      <c r="AD384" s="28"/>
      <c r="AE384" s="28"/>
      <c r="AF384" s="28"/>
    </row>
    <row r="385" spans="2:32" x14ac:dyDescent="0.25">
      <c r="B385" s="2"/>
      <c r="C385" s="13"/>
      <c r="D385" s="28"/>
      <c r="E385" s="28"/>
      <c r="F385" s="28"/>
      <c r="G385" s="28"/>
      <c r="H385" s="28"/>
      <c r="I385" s="28"/>
      <c r="J385" s="28"/>
      <c r="K385" s="28"/>
      <c r="L385" s="28"/>
      <c r="M385" s="28"/>
      <c r="N385" s="28"/>
      <c r="O385" s="28"/>
      <c r="P385" s="28"/>
      <c r="Q385" s="28"/>
      <c r="R385" s="28"/>
      <c r="S385" s="28"/>
      <c r="T385" s="28"/>
      <c r="U385" s="28"/>
      <c r="V385" s="28"/>
      <c r="W385" s="28"/>
      <c r="X385" s="28"/>
      <c r="Y385" s="28"/>
      <c r="Z385" s="28"/>
      <c r="AA385" s="28"/>
      <c r="AB385" s="28"/>
      <c r="AC385" s="28"/>
      <c r="AD385" s="28"/>
      <c r="AE385" s="28"/>
      <c r="AF385" s="28"/>
    </row>
    <row r="386" spans="2:32" x14ac:dyDescent="0.25">
      <c r="B386" s="2"/>
      <c r="C386" s="13"/>
      <c r="D386" s="28"/>
      <c r="E386" s="28"/>
      <c r="F386" s="28"/>
      <c r="G386" s="28"/>
      <c r="H386" s="28"/>
      <c r="I386" s="28"/>
      <c r="J386" s="28"/>
      <c r="K386" s="28"/>
      <c r="L386" s="28"/>
      <c r="M386" s="28"/>
      <c r="N386" s="28"/>
      <c r="O386" s="28"/>
      <c r="P386" s="28"/>
      <c r="Q386" s="28"/>
      <c r="R386" s="28"/>
      <c r="S386" s="28"/>
      <c r="T386" s="28"/>
      <c r="U386" s="28"/>
      <c r="V386" s="28"/>
      <c r="W386" s="28"/>
      <c r="X386" s="28"/>
      <c r="Y386" s="28"/>
      <c r="Z386" s="28"/>
      <c r="AA386" s="28"/>
      <c r="AB386" s="28"/>
      <c r="AC386" s="28"/>
      <c r="AD386" s="28"/>
      <c r="AE386" s="28"/>
      <c r="AF386" s="28"/>
    </row>
    <row r="387" spans="2:32" x14ac:dyDescent="0.25">
      <c r="B387" s="2"/>
      <c r="C387" s="13"/>
      <c r="D387" s="28"/>
      <c r="E387" s="28"/>
      <c r="F387" s="28"/>
      <c r="G387" s="28"/>
      <c r="H387" s="28"/>
      <c r="I387" s="28"/>
      <c r="J387" s="28"/>
      <c r="K387" s="28"/>
      <c r="L387" s="28"/>
      <c r="M387" s="28"/>
      <c r="N387" s="28"/>
      <c r="O387" s="28"/>
      <c r="P387" s="28"/>
      <c r="Q387" s="28"/>
      <c r="R387" s="28"/>
      <c r="S387" s="28"/>
      <c r="T387" s="28"/>
      <c r="U387" s="28"/>
      <c r="V387" s="28"/>
      <c r="W387" s="28"/>
      <c r="X387" s="28"/>
      <c r="Y387" s="28"/>
      <c r="Z387" s="28"/>
      <c r="AA387" s="28"/>
      <c r="AB387" s="28"/>
      <c r="AC387" s="28"/>
      <c r="AD387" s="28"/>
      <c r="AE387" s="28"/>
      <c r="AF387" s="28"/>
    </row>
    <row r="388" spans="2:32" x14ac:dyDescent="0.25">
      <c r="B388" s="2"/>
      <c r="C388" s="13"/>
      <c r="D388" s="28"/>
      <c r="E388" s="28"/>
      <c r="F388" s="28"/>
      <c r="G388" s="28"/>
      <c r="H388" s="28"/>
      <c r="I388" s="28"/>
      <c r="J388" s="28"/>
      <c r="K388" s="28"/>
      <c r="L388" s="28"/>
      <c r="M388" s="28"/>
      <c r="N388" s="28"/>
      <c r="O388" s="28"/>
      <c r="P388" s="28"/>
      <c r="Q388" s="28"/>
      <c r="R388" s="28"/>
      <c r="S388" s="28"/>
      <c r="T388" s="28"/>
      <c r="U388" s="28"/>
      <c r="V388" s="28"/>
      <c r="W388" s="28"/>
      <c r="X388" s="28"/>
      <c r="Y388" s="28"/>
      <c r="Z388" s="28"/>
      <c r="AA388" s="28"/>
      <c r="AB388" s="28"/>
      <c r="AC388" s="28"/>
      <c r="AD388" s="28"/>
      <c r="AE388" s="28"/>
      <c r="AF388" s="28"/>
    </row>
    <row r="389" spans="2:32" x14ac:dyDescent="0.25">
      <c r="B389" s="2"/>
      <c r="C389" s="13"/>
      <c r="D389" s="28"/>
      <c r="E389" s="28"/>
      <c r="F389" s="28"/>
      <c r="G389" s="28"/>
      <c r="H389" s="28"/>
      <c r="I389" s="28"/>
      <c r="J389" s="28"/>
      <c r="K389" s="28"/>
      <c r="L389" s="28"/>
      <c r="M389" s="28"/>
      <c r="N389" s="28"/>
      <c r="O389" s="28"/>
      <c r="P389" s="28"/>
      <c r="Q389" s="28"/>
      <c r="R389" s="28"/>
      <c r="S389" s="28"/>
      <c r="T389" s="28"/>
      <c r="U389" s="28"/>
      <c r="V389" s="28"/>
      <c r="W389" s="28"/>
      <c r="X389" s="28"/>
      <c r="Y389" s="28"/>
      <c r="Z389" s="28"/>
      <c r="AA389" s="28"/>
      <c r="AB389" s="28"/>
      <c r="AC389" s="28"/>
      <c r="AD389" s="28"/>
      <c r="AE389" s="28"/>
      <c r="AF389" s="28"/>
    </row>
    <row r="390" spans="2:32" x14ac:dyDescent="0.25">
      <c r="B390" s="2"/>
      <c r="C390" s="13"/>
      <c r="D390" s="28"/>
      <c r="E390" s="28"/>
      <c r="F390" s="28"/>
      <c r="G390" s="28"/>
      <c r="H390" s="28"/>
      <c r="I390" s="28"/>
      <c r="J390" s="28"/>
      <c r="K390" s="28"/>
      <c r="L390" s="28"/>
      <c r="M390" s="28"/>
      <c r="N390" s="28"/>
      <c r="O390" s="28"/>
      <c r="P390" s="28"/>
      <c r="Q390" s="28"/>
      <c r="R390" s="28"/>
      <c r="S390" s="28"/>
      <c r="T390" s="28"/>
      <c r="U390" s="28"/>
      <c r="V390" s="28"/>
      <c r="W390" s="28"/>
      <c r="X390" s="28"/>
      <c r="Y390" s="28"/>
      <c r="Z390" s="28"/>
      <c r="AA390" s="28"/>
      <c r="AB390" s="28"/>
      <c r="AC390" s="28"/>
      <c r="AD390" s="28"/>
      <c r="AE390" s="28"/>
      <c r="AF390" s="28"/>
    </row>
    <row r="391" spans="2:32" x14ac:dyDescent="0.25">
      <c r="B391" s="2"/>
      <c r="C391" s="13"/>
      <c r="D391" s="28"/>
      <c r="E391" s="28"/>
      <c r="F391" s="28"/>
      <c r="G391" s="28"/>
      <c r="H391" s="28"/>
      <c r="I391" s="28"/>
      <c r="J391" s="28"/>
      <c r="K391" s="28"/>
      <c r="L391" s="28"/>
      <c r="M391" s="28"/>
      <c r="N391" s="28"/>
      <c r="O391" s="28"/>
      <c r="P391" s="28"/>
      <c r="Q391" s="28"/>
      <c r="R391" s="28"/>
      <c r="S391" s="28"/>
      <c r="T391" s="28"/>
      <c r="U391" s="28"/>
      <c r="V391" s="28"/>
      <c r="W391" s="28"/>
      <c r="X391" s="28"/>
      <c r="Y391" s="28"/>
      <c r="Z391" s="28"/>
      <c r="AA391" s="28"/>
      <c r="AB391" s="28"/>
      <c r="AC391" s="28"/>
      <c r="AD391" s="28"/>
      <c r="AE391" s="28"/>
      <c r="AF391" s="28"/>
    </row>
    <row r="392" spans="2:32" x14ac:dyDescent="0.25">
      <c r="B392" s="2"/>
      <c r="C392" s="13"/>
      <c r="D392" s="28"/>
      <c r="E392" s="28"/>
      <c r="F392" s="28"/>
      <c r="G392" s="28"/>
      <c r="H392" s="28"/>
      <c r="I392" s="28"/>
      <c r="J392" s="28"/>
      <c r="K392" s="28"/>
      <c r="L392" s="28"/>
      <c r="M392" s="28"/>
      <c r="N392" s="28"/>
      <c r="O392" s="28"/>
      <c r="P392" s="28"/>
      <c r="Q392" s="28"/>
      <c r="R392" s="28"/>
      <c r="S392" s="28"/>
      <c r="T392" s="28"/>
      <c r="U392" s="28"/>
      <c r="V392" s="28"/>
      <c r="W392" s="28"/>
      <c r="X392" s="28"/>
      <c r="Y392" s="28"/>
      <c r="Z392" s="28"/>
      <c r="AA392" s="28"/>
      <c r="AB392" s="28"/>
      <c r="AC392" s="28"/>
      <c r="AD392" s="28"/>
      <c r="AE392" s="28"/>
      <c r="AF392" s="28"/>
    </row>
    <row r="393" spans="2:32" x14ac:dyDescent="0.25">
      <c r="B393" s="2"/>
      <c r="C393" s="13"/>
      <c r="D393" s="28"/>
      <c r="E393" s="28"/>
      <c r="F393" s="28"/>
      <c r="G393" s="28"/>
      <c r="H393" s="28"/>
      <c r="I393" s="28"/>
      <c r="J393" s="28"/>
      <c r="K393" s="28"/>
      <c r="L393" s="28"/>
      <c r="M393" s="28"/>
      <c r="N393" s="28"/>
      <c r="O393" s="28"/>
      <c r="P393" s="28"/>
      <c r="Q393" s="28"/>
      <c r="R393" s="28"/>
      <c r="S393" s="28"/>
      <c r="T393" s="28"/>
      <c r="U393" s="28"/>
      <c r="V393" s="28"/>
      <c r="W393" s="28"/>
      <c r="X393" s="28"/>
      <c r="Y393" s="28"/>
      <c r="Z393" s="28"/>
      <c r="AA393" s="28"/>
      <c r="AB393" s="28"/>
      <c r="AC393" s="28"/>
      <c r="AD393" s="28"/>
      <c r="AE393" s="28"/>
      <c r="AF393" s="28"/>
    </row>
    <row r="394" spans="2:32" x14ac:dyDescent="0.25">
      <c r="B394" s="2"/>
      <c r="C394" s="13"/>
      <c r="D394" s="28"/>
      <c r="E394" s="28"/>
      <c r="F394" s="28"/>
      <c r="G394" s="28"/>
      <c r="H394" s="28"/>
      <c r="I394" s="28"/>
      <c r="J394" s="28"/>
      <c r="K394" s="28"/>
      <c r="L394" s="28"/>
      <c r="M394" s="28"/>
      <c r="N394" s="28"/>
      <c r="O394" s="28"/>
      <c r="P394" s="28"/>
      <c r="Q394" s="28"/>
      <c r="R394" s="28"/>
      <c r="S394" s="28"/>
      <c r="T394" s="28"/>
      <c r="U394" s="28"/>
      <c r="V394" s="28"/>
      <c r="W394" s="28"/>
      <c r="X394" s="28"/>
      <c r="Y394" s="28"/>
      <c r="Z394" s="28"/>
      <c r="AA394" s="28"/>
      <c r="AB394" s="28"/>
      <c r="AC394" s="28"/>
      <c r="AD394" s="28"/>
      <c r="AE394" s="28"/>
      <c r="AF394" s="28"/>
    </row>
    <row r="395" spans="2:32" x14ac:dyDescent="0.25">
      <c r="B395" s="2"/>
      <c r="C395" s="13"/>
      <c r="D395" s="28"/>
      <c r="E395" s="28"/>
      <c r="F395" s="28"/>
      <c r="G395" s="28"/>
      <c r="H395" s="28"/>
      <c r="I395" s="28"/>
      <c r="J395" s="28"/>
      <c r="K395" s="28"/>
      <c r="L395" s="28"/>
      <c r="M395" s="28"/>
      <c r="N395" s="28"/>
      <c r="O395" s="28"/>
      <c r="P395" s="28"/>
      <c r="Q395" s="28"/>
      <c r="R395" s="28"/>
      <c r="S395" s="28"/>
      <c r="T395" s="28"/>
      <c r="U395" s="28"/>
      <c r="V395" s="28"/>
      <c r="W395" s="28"/>
      <c r="X395" s="28"/>
      <c r="Y395" s="28"/>
      <c r="Z395" s="28"/>
      <c r="AA395" s="28"/>
      <c r="AB395" s="28"/>
      <c r="AC395" s="28"/>
      <c r="AD395" s="28"/>
      <c r="AE395" s="28"/>
      <c r="AF395" s="28"/>
    </row>
    <row r="396" spans="2:32" x14ac:dyDescent="0.25">
      <c r="B396" s="2"/>
      <c r="C396" s="13"/>
      <c r="D396" s="28"/>
      <c r="E396" s="28"/>
      <c r="F396" s="28"/>
      <c r="G396" s="28"/>
      <c r="H396" s="28"/>
      <c r="I396" s="28"/>
      <c r="J396" s="28"/>
      <c r="K396" s="28"/>
      <c r="L396" s="28"/>
      <c r="M396" s="28"/>
      <c r="N396" s="28"/>
      <c r="O396" s="28"/>
      <c r="P396" s="28"/>
      <c r="Q396" s="28"/>
      <c r="R396" s="28"/>
      <c r="S396" s="28"/>
      <c r="T396" s="28"/>
      <c r="U396" s="28"/>
      <c r="V396" s="28"/>
      <c r="W396" s="28"/>
      <c r="X396" s="28"/>
      <c r="Y396" s="28"/>
      <c r="Z396" s="28"/>
      <c r="AA396" s="28"/>
      <c r="AB396" s="28"/>
      <c r="AC396" s="28"/>
      <c r="AD396" s="28"/>
      <c r="AE396" s="28"/>
      <c r="AF396" s="28"/>
    </row>
    <row r="397" spans="2:32" x14ac:dyDescent="0.25">
      <c r="B397" s="2"/>
      <c r="C397" s="13"/>
      <c r="D397" s="28"/>
      <c r="E397" s="28"/>
      <c r="F397" s="28"/>
      <c r="G397" s="28"/>
      <c r="H397" s="28"/>
      <c r="I397" s="28"/>
      <c r="J397" s="28"/>
      <c r="K397" s="28"/>
      <c r="L397" s="28"/>
      <c r="M397" s="28"/>
      <c r="N397" s="28"/>
      <c r="O397" s="28"/>
      <c r="P397" s="28"/>
      <c r="Q397" s="28"/>
      <c r="R397" s="28"/>
      <c r="S397" s="28"/>
      <c r="T397" s="28"/>
      <c r="U397" s="28"/>
      <c r="V397" s="28"/>
      <c r="W397" s="28"/>
      <c r="X397" s="28"/>
      <c r="Y397" s="28"/>
      <c r="Z397" s="28"/>
      <c r="AA397" s="28"/>
      <c r="AB397" s="28"/>
      <c r="AC397" s="28"/>
      <c r="AD397" s="28"/>
      <c r="AE397" s="28"/>
      <c r="AF397" s="28"/>
    </row>
    <row r="398" spans="2:32" x14ac:dyDescent="0.25">
      <c r="B398" s="2"/>
      <c r="C398" s="13"/>
      <c r="D398" s="28"/>
      <c r="E398" s="28"/>
      <c r="F398" s="28"/>
      <c r="G398" s="28"/>
      <c r="H398" s="28"/>
      <c r="I398" s="28"/>
      <c r="J398" s="28"/>
      <c r="K398" s="28"/>
      <c r="L398" s="28"/>
      <c r="M398" s="28"/>
      <c r="N398" s="28"/>
      <c r="O398" s="28"/>
      <c r="P398" s="28"/>
      <c r="Q398" s="28"/>
      <c r="R398" s="28"/>
      <c r="S398" s="28"/>
      <c r="T398" s="28"/>
      <c r="U398" s="28"/>
      <c r="V398" s="28"/>
      <c r="W398" s="28"/>
      <c r="X398" s="28"/>
      <c r="Y398" s="28"/>
      <c r="Z398" s="28"/>
      <c r="AA398" s="28"/>
      <c r="AB398" s="28"/>
      <c r="AC398" s="28"/>
      <c r="AD398" s="28"/>
      <c r="AE398" s="28"/>
      <c r="AF398" s="28"/>
    </row>
    <row r="399" spans="2:32" x14ac:dyDescent="0.25">
      <c r="B399" s="2"/>
      <c r="C399" s="13"/>
      <c r="D399" s="28"/>
      <c r="E399" s="28"/>
      <c r="F399" s="28"/>
      <c r="G399" s="28"/>
      <c r="H399" s="28"/>
      <c r="I399" s="28"/>
      <c r="J399" s="28"/>
      <c r="K399" s="28"/>
      <c r="L399" s="28"/>
      <c r="M399" s="28"/>
      <c r="N399" s="28"/>
      <c r="O399" s="28"/>
      <c r="P399" s="28"/>
      <c r="Q399" s="28"/>
      <c r="R399" s="28"/>
      <c r="S399" s="28"/>
      <c r="T399" s="28"/>
      <c r="U399" s="28"/>
      <c r="V399" s="28"/>
      <c r="W399" s="28"/>
      <c r="X399" s="28"/>
      <c r="Y399" s="28"/>
      <c r="Z399" s="28"/>
      <c r="AA399" s="28"/>
      <c r="AB399" s="28"/>
      <c r="AC399" s="28"/>
      <c r="AD399" s="28"/>
      <c r="AE399" s="28"/>
      <c r="AF399" s="28"/>
    </row>
    <row r="400" spans="2:32" x14ac:dyDescent="0.25">
      <c r="B400" s="2"/>
      <c r="C400" s="13"/>
      <c r="D400" s="28"/>
      <c r="E400" s="28"/>
      <c r="F400" s="28"/>
      <c r="G400" s="28"/>
      <c r="H400" s="28"/>
      <c r="I400" s="28"/>
      <c r="J400" s="28"/>
      <c r="K400" s="28"/>
      <c r="L400" s="28"/>
      <c r="M400" s="28"/>
      <c r="N400" s="28"/>
      <c r="O400" s="28"/>
      <c r="P400" s="28"/>
      <c r="Q400" s="28"/>
      <c r="R400" s="28"/>
      <c r="S400" s="28"/>
      <c r="T400" s="28"/>
      <c r="U400" s="28"/>
      <c r="V400" s="28"/>
      <c r="W400" s="28"/>
      <c r="X400" s="28"/>
      <c r="Y400" s="28"/>
      <c r="Z400" s="28"/>
      <c r="AA400" s="28"/>
      <c r="AB400" s="28"/>
      <c r="AC400" s="28"/>
      <c r="AD400" s="28"/>
      <c r="AE400" s="28"/>
      <c r="AF400" s="28"/>
    </row>
    <row r="401" spans="2:32" x14ac:dyDescent="0.25">
      <c r="B401" s="2"/>
      <c r="C401" s="13"/>
      <c r="D401" s="28"/>
      <c r="E401" s="28"/>
      <c r="F401" s="28"/>
      <c r="G401" s="28"/>
      <c r="H401" s="28"/>
      <c r="I401" s="28"/>
      <c r="J401" s="28"/>
      <c r="K401" s="28"/>
      <c r="L401" s="28"/>
      <c r="M401" s="28"/>
      <c r="N401" s="28"/>
      <c r="O401" s="28"/>
      <c r="P401" s="28"/>
      <c r="Q401" s="28"/>
      <c r="R401" s="28"/>
      <c r="S401" s="28"/>
      <c r="T401" s="28"/>
      <c r="U401" s="28"/>
      <c r="V401" s="28"/>
      <c r="W401" s="28"/>
      <c r="X401" s="28"/>
      <c r="Y401" s="28"/>
      <c r="Z401" s="28"/>
      <c r="AA401" s="28"/>
      <c r="AB401" s="28"/>
      <c r="AC401" s="28"/>
      <c r="AD401" s="28"/>
      <c r="AE401" s="28"/>
      <c r="AF401" s="28"/>
    </row>
    <row r="402" spans="2:32" x14ac:dyDescent="0.25">
      <c r="B402" s="2"/>
      <c r="C402" s="13"/>
      <c r="D402" s="28"/>
      <c r="E402" s="28"/>
      <c r="F402" s="28"/>
      <c r="G402" s="28"/>
      <c r="H402" s="28"/>
      <c r="I402" s="28"/>
      <c r="J402" s="28"/>
      <c r="K402" s="28"/>
      <c r="L402" s="28"/>
      <c r="M402" s="28"/>
      <c r="N402" s="28"/>
      <c r="O402" s="28"/>
      <c r="P402" s="28"/>
      <c r="Q402" s="28"/>
      <c r="R402" s="28"/>
      <c r="S402" s="28"/>
      <c r="T402" s="28"/>
      <c r="U402" s="28"/>
      <c r="V402" s="28"/>
      <c r="W402" s="28"/>
      <c r="X402" s="28"/>
      <c r="Y402" s="28"/>
      <c r="Z402" s="28"/>
      <c r="AA402" s="28"/>
      <c r="AB402" s="28"/>
      <c r="AC402" s="28"/>
      <c r="AD402" s="28"/>
      <c r="AE402" s="28"/>
      <c r="AF402" s="28"/>
    </row>
    <row r="403" spans="2:32" x14ac:dyDescent="0.25">
      <c r="B403" s="2"/>
      <c r="C403" s="2"/>
      <c r="D403" s="28"/>
      <c r="E403" s="28"/>
      <c r="F403" s="28"/>
      <c r="G403" s="28"/>
      <c r="H403" s="28"/>
      <c r="I403" s="28"/>
      <c r="J403" s="28"/>
      <c r="K403" s="28"/>
      <c r="L403" s="28"/>
      <c r="M403" s="28"/>
      <c r="N403" s="28"/>
      <c r="O403" s="28"/>
      <c r="P403" s="28"/>
      <c r="Q403" s="28"/>
      <c r="R403" s="28"/>
      <c r="S403" s="28"/>
      <c r="T403" s="28"/>
      <c r="U403" s="28"/>
      <c r="V403" s="28"/>
      <c r="W403" s="28"/>
      <c r="X403" s="28"/>
      <c r="Y403" s="28"/>
      <c r="Z403" s="28"/>
      <c r="AA403" s="28"/>
      <c r="AB403" s="28"/>
      <c r="AC403" s="28"/>
      <c r="AD403" s="28"/>
      <c r="AE403" s="28"/>
      <c r="AF403" s="28"/>
    </row>
    <row r="404" spans="2:32" x14ac:dyDescent="0.25">
      <c r="B404" s="2"/>
      <c r="C404" s="2"/>
      <c r="D404" s="28"/>
      <c r="E404" s="28"/>
      <c r="F404" s="28"/>
      <c r="G404" s="28"/>
      <c r="H404" s="28"/>
      <c r="I404" s="28"/>
      <c r="J404" s="28"/>
      <c r="K404" s="28"/>
      <c r="L404" s="28"/>
      <c r="M404" s="28"/>
      <c r="N404" s="28"/>
      <c r="O404" s="28"/>
      <c r="P404" s="28"/>
      <c r="Q404" s="28"/>
      <c r="R404" s="28"/>
      <c r="S404" s="28"/>
      <c r="T404" s="28"/>
      <c r="U404" s="28"/>
      <c r="V404" s="28"/>
      <c r="W404" s="28"/>
      <c r="X404" s="28"/>
      <c r="Y404" s="28"/>
      <c r="Z404" s="28"/>
      <c r="AA404" s="28"/>
      <c r="AB404" s="28"/>
      <c r="AC404" s="28"/>
      <c r="AD404" s="28"/>
      <c r="AE404" s="28"/>
      <c r="AF404" s="28"/>
    </row>
    <row r="405" spans="2:32" x14ac:dyDescent="0.25">
      <c r="B405" s="2"/>
      <c r="C405" s="2"/>
      <c r="D405" s="28"/>
      <c r="E405" s="28"/>
      <c r="F405" s="28"/>
      <c r="G405" s="28"/>
      <c r="H405" s="28"/>
      <c r="I405" s="28"/>
      <c r="J405" s="28"/>
      <c r="K405" s="28"/>
      <c r="L405" s="28"/>
      <c r="M405" s="28"/>
      <c r="N405" s="28"/>
      <c r="O405" s="28"/>
      <c r="P405" s="28"/>
      <c r="Q405" s="28"/>
      <c r="R405" s="28"/>
      <c r="S405" s="28"/>
      <c r="T405" s="28"/>
      <c r="U405" s="28"/>
      <c r="V405" s="28"/>
      <c r="W405" s="28"/>
      <c r="X405" s="28"/>
      <c r="Y405" s="28"/>
      <c r="Z405" s="28"/>
      <c r="AA405" s="28"/>
      <c r="AB405" s="28"/>
      <c r="AC405" s="28"/>
      <c r="AD405" s="28"/>
      <c r="AE405" s="28"/>
      <c r="AF405" s="28"/>
    </row>
    <row r="406" spans="2:32" x14ac:dyDescent="0.25">
      <c r="B406" s="2"/>
      <c r="C406" s="2"/>
      <c r="D406" s="28"/>
      <c r="E406" s="28"/>
      <c r="F406" s="28"/>
      <c r="G406" s="28"/>
      <c r="H406" s="28"/>
      <c r="I406" s="28"/>
      <c r="J406" s="28"/>
      <c r="K406" s="28"/>
      <c r="L406" s="28"/>
      <c r="M406" s="28"/>
      <c r="N406" s="28"/>
      <c r="O406" s="28"/>
      <c r="P406" s="28"/>
      <c r="Q406" s="28"/>
      <c r="R406" s="28"/>
      <c r="S406" s="28"/>
      <c r="T406" s="28"/>
      <c r="U406" s="28"/>
      <c r="V406" s="28"/>
      <c r="W406" s="28"/>
      <c r="X406" s="28"/>
      <c r="Y406" s="28"/>
      <c r="Z406" s="28"/>
      <c r="AA406" s="28"/>
      <c r="AB406" s="28"/>
      <c r="AC406" s="28"/>
      <c r="AD406" s="28"/>
      <c r="AE406" s="28"/>
      <c r="AF406" s="28"/>
    </row>
    <row r="407" spans="2:32" x14ac:dyDescent="0.25">
      <c r="B407" s="2"/>
      <c r="C407" s="2"/>
      <c r="D407" s="28"/>
      <c r="E407" s="28"/>
      <c r="F407" s="28"/>
      <c r="G407" s="28"/>
      <c r="H407" s="28"/>
      <c r="I407" s="28"/>
      <c r="J407" s="28"/>
      <c r="K407" s="28"/>
      <c r="L407" s="28"/>
      <c r="M407" s="28"/>
      <c r="N407" s="28"/>
      <c r="O407" s="28"/>
      <c r="P407" s="28"/>
      <c r="Q407" s="28"/>
      <c r="R407" s="28"/>
      <c r="S407" s="28"/>
      <c r="T407" s="28"/>
      <c r="U407" s="28"/>
      <c r="V407" s="28"/>
      <c r="W407" s="28"/>
      <c r="X407" s="28"/>
      <c r="Y407" s="28"/>
      <c r="Z407" s="28"/>
      <c r="AA407" s="28"/>
      <c r="AB407" s="28"/>
      <c r="AC407" s="28"/>
      <c r="AD407" s="28"/>
      <c r="AE407" s="28"/>
      <c r="AF407" s="28"/>
    </row>
    <row r="408" spans="2:32" x14ac:dyDescent="0.25">
      <c r="B408" s="2"/>
      <c r="C408" s="2"/>
      <c r="D408" s="28"/>
      <c r="E408" s="28"/>
      <c r="F408" s="28"/>
      <c r="G408" s="28"/>
      <c r="H408" s="28"/>
      <c r="I408" s="28"/>
      <c r="J408" s="28"/>
      <c r="K408" s="28"/>
      <c r="L408" s="28"/>
      <c r="M408" s="28"/>
      <c r="N408" s="28"/>
      <c r="O408" s="28"/>
      <c r="P408" s="28"/>
      <c r="Q408" s="28"/>
      <c r="R408" s="28"/>
      <c r="S408" s="28"/>
      <c r="T408" s="28"/>
      <c r="U408" s="28"/>
      <c r="V408" s="28"/>
      <c r="W408" s="28"/>
      <c r="X408" s="28"/>
      <c r="Y408" s="28"/>
      <c r="Z408" s="28"/>
      <c r="AA408" s="28"/>
      <c r="AB408" s="28"/>
      <c r="AC408" s="28"/>
      <c r="AD408" s="28"/>
      <c r="AE408" s="28"/>
      <c r="AF408" s="28"/>
    </row>
    <row r="409" spans="2:32" x14ac:dyDescent="0.25">
      <c r="B409" s="2"/>
      <c r="C409" s="2"/>
      <c r="D409" s="28"/>
      <c r="E409" s="28"/>
      <c r="F409" s="28"/>
      <c r="G409" s="28"/>
      <c r="H409" s="28"/>
      <c r="I409" s="28"/>
      <c r="J409" s="28"/>
      <c r="K409" s="28"/>
      <c r="L409" s="28"/>
      <c r="M409" s="28"/>
      <c r="N409" s="28"/>
      <c r="O409" s="28"/>
      <c r="P409" s="28"/>
      <c r="Q409" s="28"/>
      <c r="R409" s="28"/>
      <c r="S409" s="28"/>
      <c r="T409" s="28"/>
      <c r="U409" s="28"/>
      <c r="V409" s="28"/>
      <c r="W409" s="28"/>
      <c r="X409" s="28"/>
      <c r="Y409" s="28"/>
      <c r="Z409" s="28"/>
      <c r="AA409" s="28"/>
      <c r="AB409" s="28"/>
      <c r="AC409" s="28"/>
      <c r="AD409" s="28"/>
      <c r="AE409" s="28"/>
      <c r="AF409" s="28"/>
    </row>
    <row r="410" spans="2:32" x14ac:dyDescent="0.25">
      <c r="B410" s="2"/>
      <c r="C410" s="2"/>
      <c r="D410" s="28"/>
      <c r="E410" s="28"/>
      <c r="F410" s="28"/>
      <c r="G410" s="28"/>
      <c r="H410" s="28"/>
      <c r="I410" s="28"/>
      <c r="J410" s="28"/>
      <c r="K410" s="28"/>
      <c r="L410" s="28"/>
      <c r="M410" s="28"/>
      <c r="N410" s="28"/>
      <c r="O410" s="28"/>
      <c r="P410" s="28"/>
      <c r="Q410" s="28"/>
      <c r="R410" s="28"/>
      <c r="S410" s="28"/>
      <c r="T410" s="28"/>
      <c r="U410" s="28"/>
      <c r="V410" s="28"/>
      <c r="W410" s="28"/>
      <c r="X410" s="28"/>
      <c r="Y410" s="28"/>
      <c r="Z410" s="28"/>
      <c r="AA410" s="28"/>
      <c r="AB410" s="28"/>
      <c r="AC410" s="28"/>
      <c r="AD410" s="28"/>
      <c r="AE410" s="28"/>
      <c r="AF410" s="28"/>
    </row>
    <row r="411" spans="2:32" x14ac:dyDescent="0.25">
      <c r="B411" s="2"/>
      <c r="C411" s="2"/>
      <c r="D411" s="28"/>
      <c r="E411" s="28"/>
      <c r="F411" s="28"/>
      <c r="G411" s="28"/>
      <c r="H411" s="28"/>
      <c r="I411" s="28"/>
      <c r="J411" s="28"/>
      <c r="K411" s="28"/>
      <c r="L411" s="28"/>
      <c r="M411" s="28"/>
      <c r="N411" s="28"/>
      <c r="O411" s="28"/>
      <c r="P411" s="28"/>
      <c r="Q411" s="28"/>
      <c r="R411" s="28"/>
      <c r="S411" s="28"/>
      <c r="T411" s="28"/>
      <c r="U411" s="28"/>
      <c r="V411" s="28"/>
      <c r="W411" s="28"/>
      <c r="X411" s="28"/>
      <c r="Y411" s="28"/>
      <c r="Z411" s="28"/>
      <c r="AA411" s="28"/>
      <c r="AB411" s="28"/>
      <c r="AC411" s="28"/>
      <c r="AD411" s="28"/>
      <c r="AE411" s="28"/>
      <c r="AF411" s="28"/>
    </row>
    <row r="412" spans="2:32" x14ac:dyDescent="0.25">
      <c r="B412" s="2"/>
      <c r="C412" s="2"/>
      <c r="D412" s="28"/>
      <c r="E412" s="28"/>
      <c r="F412" s="28"/>
      <c r="G412" s="28"/>
      <c r="H412" s="28"/>
      <c r="I412" s="28"/>
      <c r="J412" s="28"/>
      <c r="K412" s="28"/>
      <c r="L412" s="28"/>
      <c r="M412" s="28"/>
      <c r="N412" s="28"/>
      <c r="O412" s="28"/>
      <c r="P412" s="28"/>
      <c r="Q412" s="28"/>
      <c r="R412" s="28"/>
      <c r="S412" s="28"/>
      <c r="T412" s="28"/>
      <c r="U412" s="28"/>
      <c r="V412" s="28"/>
      <c r="W412" s="28"/>
      <c r="X412" s="28"/>
      <c r="Y412" s="28"/>
      <c r="Z412" s="28"/>
      <c r="AA412" s="28"/>
      <c r="AB412" s="28"/>
      <c r="AC412" s="28"/>
      <c r="AD412" s="28"/>
      <c r="AE412" s="28"/>
      <c r="AF412" s="28"/>
    </row>
    <row r="413" spans="2:32" x14ac:dyDescent="0.25">
      <c r="B413" s="2"/>
      <c r="C413" s="2"/>
      <c r="D413" s="28"/>
      <c r="E413" s="28"/>
      <c r="F413" s="28"/>
      <c r="G413" s="28"/>
      <c r="H413" s="28"/>
      <c r="I413" s="28"/>
      <c r="J413" s="28"/>
      <c r="K413" s="28"/>
      <c r="L413" s="28"/>
      <c r="M413" s="28"/>
      <c r="N413" s="28"/>
      <c r="O413" s="28"/>
      <c r="P413" s="28"/>
      <c r="Q413" s="28"/>
      <c r="R413" s="28"/>
      <c r="S413" s="28"/>
      <c r="T413" s="28"/>
      <c r="U413" s="28"/>
      <c r="V413" s="28"/>
      <c r="W413" s="28"/>
      <c r="X413" s="28"/>
      <c r="Y413" s="28"/>
      <c r="Z413" s="28"/>
      <c r="AA413" s="28"/>
      <c r="AB413" s="28"/>
      <c r="AC413" s="28"/>
      <c r="AD413" s="28"/>
      <c r="AE413" s="28"/>
      <c r="AF413" s="28"/>
    </row>
    <row r="414" spans="2:32" x14ac:dyDescent="0.25">
      <c r="B414" s="2"/>
      <c r="C414" s="2"/>
      <c r="D414" s="28"/>
      <c r="E414" s="28"/>
      <c r="F414" s="28"/>
      <c r="G414" s="28"/>
      <c r="H414" s="28"/>
      <c r="I414" s="28"/>
      <c r="J414" s="28"/>
      <c r="K414" s="28"/>
      <c r="L414" s="28"/>
      <c r="M414" s="28"/>
      <c r="N414" s="28"/>
      <c r="O414" s="28"/>
      <c r="P414" s="28"/>
      <c r="Q414" s="28"/>
      <c r="R414" s="28"/>
      <c r="S414" s="28"/>
      <c r="T414" s="28"/>
      <c r="U414" s="28"/>
      <c r="V414" s="28"/>
      <c r="W414" s="28"/>
      <c r="X414" s="28"/>
      <c r="Y414" s="28"/>
      <c r="Z414" s="28"/>
      <c r="AA414" s="28"/>
      <c r="AB414" s="28"/>
      <c r="AC414" s="28"/>
      <c r="AD414" s="28"/>
      <c r="AE414" s="28"/>
      <c r="AF414" s="28"/>
    </row>
    <row r="415" spans="2:32" x14ac:dyDescent="0.25">
      <c r="B415" s="2"/>
      <c r="C415" s="2"/>
      <c r="D415" s="28"/>
      <c r="E415" s="28"/>
      <c r="F415" s="28"/>
      <c r="G415" s="28"/>
      <c r="H415" s="28"/>
      <c r="I415" s="28"/>
      <c r="J415" s="28"/>
      <c r="K415" s="28"/>
      <c r="L415" s="28"/>
      <c r="M415" s="28"/>
      <c r="N415" s="28"/>
      <c r="O415" s="28"/>
      <c r="P415" s="28"/>
      <c r="Q415" s="28"/>
      <c r="R415" s="28"/>
      <c r="S415" s="28"/>
      <c r="T415" s="28"/>
      <c r="U415" s="28"/>
      <c r="V415" s="28"/>
      <c r="W415" s="28"/>
      <c r="X415" s="28"/>
      <c r="Y415" s="28"/>
      <c r="Z415" s="28"/>
      <c r="AA415" s="28"/>
      <c r="AB415" s="28"/>
      <c r="AC415" s="28"/>
      <c r="AD415" s="28"/>
      <c r="AE415" s="28"/>
      <c r="AF415" s="28"/>
    </row>
    <row r="416" spans="2:32" x14ac:dyDescent="0.25">
      <c r="B416" s="2"/>
      <c r="C416" s="2"/>
      <c r="D416" s="28"/>
      <c r="E416" s="28"/>
      <c r="F416" s="28"/>
      <c r="G416" s="28"/>
      <c r="H416" s="28"/>
      <c r="I416" s="28"/>
      <c r="J416" s="28"/>
      <c r="K416" s="28"/>
      <c r="L416" s="28"/>
      <c r="M416" s="28"/>
      <c r="N416" s="28"/>
      <c r="O416" s="28"/>
      <c r="P416" s="28"/>
      <c r="Q416" s="28"/>
      <c r="R416" s="28"/>
      <c r="S416" s="28"/>
      <c r="T416" s="28"/>
      <c r="U416" s="28"/>
      <c r="V416" s="28"/>
      <c r="W416" s="28"/>
      <c r="X416" s="28"/>
      <c r="Y416" s="28"/>
      <c r="Z416" s="28"/>
      <c r="AA416" s="28"/>
      <c r="AB416" s="28"/>
      <c r="AC416" s="28"/>
      <c r="AD416" s="28"/>
      <c r="AE416" s="28"/>
      <c r="AF416" s="28"/>
    </row>
    <row r="417" spans="2:32" x14ac:dyDescent="0.25">
      <c r="B417" s="2"/>
      <c r="C417" s="2"/>
      <c r="D417" s="28"/>
      <c r="E417" s="28"/>
      <c r="F417" s="28"/>
      <c r="G417" s="28"/>
      <c r="H417" s="28"/>
      <c r="I417" s="28"/>
      <c r="J417" s="28"/>
      <c r="K417" s="28"/>
      <c r="L417" s="28"/>
      <c r="M417" s="28"/>
      <c r="N417" s="28"/>
      <c r="O417" s="28"/>
      <c r="P417" s="28"/>
      <c r="Q417" s="28"/>
      <c r="R417" s="28"/>
      <c r="S417" s="28"/>
      <c r="T417" s="28"/>
      <c r="U417" s="28"/>
      <c r="V417" s="28"/>
      <c r="W417" s="28"/>
      <c r="X417" s="28"/>
      <c r="Y417" s="28"/>
      <c r="Z417" s="28"/>
      <c r="AA417" s="28"/>
      <c r="AB417" s="28"/>
      <c r="AC417" s="28"/>
      <c r="AD417" s="28"/>
      <c r="AE417" s="28"/>
      <c r="AF417" s="28"/>
    </row>
    <row r="418" spans="2:32" x14ac:dyDescent="0.25">
      <c r="B418" s="2"/>
      <c r="C418" s="2"/>
      <c r="D418" s="28"/>
      <c r="E418" s="28"/>
      <c r="F418" s="28"/>
      <c r="G418" s="28"/>
      <c r="H418" s="28"/>
      <c r="I418" s="28"/>
      <c r="J418" s="28"/>
      <c r="K418" s="28"/>
      <c r="L418" s="28"/>
      <c r="M418" s="28"/>
      <c r="N418" s="28"/>
      <c r="O418" s="28"/>
      <c r="P418" s="28"/>
      <c r="Q418" s="28"/>
      <c r="R418" s="28"/>
      <c r="S418" s="28"/>
      <c r="T418" s="28"/>
      <c r="U418" s="28"/>
      <c r="V418" s="28"/>
      <c r="W418" s="28"/>
      <c r="X418" s="28"/>
      <c r="Y418" s="28"/>
      <c r="Z418" s="28"/>
      <c r="AA418" s="28"/>
      <c r="AB418" s="28"/>
      <c r="AC418" s="28"/>
      <c r="AD418" s="28"/>
      <c r="AE418" s="28"/>
      <c r="AF418" s="28"/>
    </row>
    <row r="419" spans="2:32" x14ac:dyDescent="0.25">
      <c r="B419" s="2"/>
      <c r="C419" s="2"/>
      <c r="D419" s="28"/>
      <c r="E419" s="28"/>
      <c r="F419" s="28"/>
      <c r="G419" s="28"/>
      <c r="H419" s="28"/>
      <c r="I419" s="28"/>
      <c r="J419" s="28"/>
      <c r="K419" s="28"/>
      <c r="L419" s="28"/>
      <c r="M419" s="28"/>
      <c r="N419" s="28"/>
      <c r="O419" s="28"/>
      <c r="P419" s="28"/>
      <c r="Q419" s="28"/>
      <c r="R419" s="28"/>
      <c r="S419" s="28"/>
      <c r="T419" s="28"/>
      <c r="U419" s="28"/>
      <c r="V419" s="28"/>
      <c r="W419" s="28"/>
      <c r="X419" s="28"/>
      <c r="Y419" s="28"/>
      <c r="Z419" s="28"/>
      <c r="AA419" s="28"/>
      <c r="AB419" s="28"/>
      <c r="AC419" s="28"/>
      <c r="AD419" s="28"/>
      <c r="AE419" s="28"/>
      <c r="AF419" s="28"/>
    </row>
    <row r="420" spans="2:32" x14ac:dyDescent="0.25">
      <c r="B420" s="2"/>
      <c r="C420" s="2"/>
      <c r="D420" s="28"/>
      <c r="E420" s="28"/>
      <c r="F420" s="28"/>
      <c r="G420" s="28"/>
      <c r="H420" s="28"/>
      <c r="I420" s="28"/>
      <c r="J420" s="28"/>
      <c r="K420" s="28"/>
      <c r="L420" s="28"/>
      <c r="M420" s="28"/>
      <c r="N420" s="28"/>
      <c r="O420" s="28"/>
      <c r="P420" s="28"/>
      <c r="Q420" s="28"/>
      <c r="R420" s="28"/>
      <c r="S420" s="28"/>
      <c r="T420" s="28"/>
      <c r="U420" s="28"/>
      <c r="V420" s="28"/>
      <c r="W420" s="28"/>
      <c r="X420" s="28"/>
      <c r="Y420" s="28"/>
      <c r="Z420" s="28"/>
      <c r="AA420" s="28"/>
      <c r="AB420" s="28"/>
      <c r="AC420" s="28"/>
      <c r="AD420" s="28"/>
      <c r="AE420" s="28"/>
      <c r="AF420" s="28"/>
    </row>
    <row r="421" spans="2:32" x14ac:dyDescent="0.25">
      <c r="B421" s="2"/>
      <c r="C421" s="2"/>
      <c r="D421" s="28"/>
      <c r="E421" s="28"/>
      <c r="F421" s="28"/>
      <c r="G421" s="28"/>
      <c r="H421" s="28"/>
      <c r="I421" s="28"/>
      <c r="J421" s="28"/>
      <c r="K421" s="28"/>
      <c r="L421" s="28"/>
      <c r="M421" s="28"/>
      <c r="N421" s="28"/>
      <c r="O421" s="28"/>
      <c r="P421" s="28"/>
      <c r="Q421" s="28"/>
      <c r="R421" s="28"/>
      <c r="S421" s="28"/>
      <c r="T421" s="28"/>
      <c r="U421" s="28"/>
      <c r="V421" s="28"/>
      <c r="W421" s="28"/>
      <c r="X421" s="28"/>
      <c r="Y421" s="28"/>
      <c r="Z421" s="28"/>
      <c r="AA421" s="28"/>
      <c r="AB421" s="28"/>
      <c r="AC421" s="28"/>
      <c r="AD421" s="28"/>
      <c r="AE421" s="28"/>
      <c r="AF421" s="28"/>
    </row>
    <row r="422" spans="2:32" x14ac:dyDescent="0.25">
      <c r="B422" s="2"/>
      <c r="C422" s="2"/>
      <c r="D422" s="28"/>
      <c r="E422" s="28"/>
      <c r="F422" s="28"/>
      <c r="G422" s="28"/>
      <c r="H422" s="28"/>
      <c r="I422" s="28"/>
      <c r="J422" s="28"/>
      <c r="K422" s="28"/>
      <c r="L422" s="28"/>
      <c r="M422" s="28"/>
      <c r="N422" s="28"/>
      <c r="O422" s="28"/>
      <c r="P422" s="28"/>
      <c r="Q422" s="28"/>
      <c r="R422" s="28"/>
      <c r="S422" s="28"/>
      <c r="T422" s="28"/>
      <c r="U422" s="28"/>
      <c r="V422" s="28"/>
      <c r="W422" s="28"/>
      <c r="X422" s="28"/>
      <c r="Y422" s="28"/>
      <c r="Z422" s="28"/>
      <c r="AA422" s="28"/>
      <c r="AB422" s="28"/>
      <c r="AC422" s="28"/>
      <c r="AD422" s="28"/>
      <c r="AE422" s="28"/>
      <c r="AF422" s="28"/>
    </row>
    <row r="423" spans="2:32" x14ac:dyDescent="0.25">
      <c r="B423" s="2"/>
      <c r="C423" s="2"/>
    </row>
    <row r="424" spans="2:32" x14ac:dyDescent="0.25">
      <c r="B424" s="2"/>
      <c r="C424" s="2"/>
    </row>
    <row r="425" spans="2:32" x14ac:dyDescent="0.25">
      <c r="B425" s="2"/>
      <c r="C425" s="2"/>
    </row>
    <row r="426" spans="2:32" x14ac:dyDescent="0.25">
      <c r="B426" s="2"/>
      <c r="C426" s="2"/>
    </row>
    <row r="427" spans="2:32" x14ac:dyDescent="0.25">
      <c r="B427" s="2"/>
      <c r="C427" s="2"/>
    </row>
    <row r="428" spans="2:32" x14ac:dyDescent="0.25">
      <c r="B428" s="2"/>
      <c r="C428" s="2"/>
    </row>
    <row r="429" spans="2:32" x14ac:dyDescent="0.25">
      <c r="B429" s="2"/>
      <c r="C429" s="2"/>
    </row>
    <row r="430" spans="2:32" x14ac:dyDescent="0.25">
      <c r="B430" s="2"/>
      <c r="C430" s="2"/>
    </row>
    <row r="431" spans="2:32" x14ac:dyDescent="0.25">
      <c r="B431" s="2"/>
      <c r="C431" s="2"/>
    </row>
    <row r="432" spans="2:32" x14ac:dyDescent="0.25">
      <c r="B432" s="2"/>
      <c r="C432" s="2"/>
    </row>
    <row r="433" spans="2:3" x14ac:dyDescent="0.25">
      <c r="B433" s="2"/>
      <c r="C433" s="2"/>
    </row>
    <row r="434" spans="2:3" x14ac:dyDescent="0.25">
      <c r="B434" s="2"/>
      <c r="C434" s="2"/>
    </row>
    <row r="435" spans="2:3" x14ac:dyDescent="0.25">
      <c r="B435" s="2"/>
      <c r="C435" s="2"/>
    </row>
    <row r="436" spans="2:3" x14ac:dyDescent="0.25">
      <c r="B436" s="2"/>
      <c r="C436" s="2"/>
    </row>
    <row r="437" spans="2:3" x14ac:dyDescent="0.25">
      <c r="B437" s="2"/>
      <c r="C437" s="2"/>
    </row>
    <row r="438" spans="2:3" x14ac:dyDescent="0.25">
      <c r="B438" s="2"/>
      <c r="C438" s="2"/>
    </row>
    <row r="439" spans="2:3" x14ac:dyDescent="0.25">
      <c r="B439" s="2"/>
      <c r="C439" s="2"/>
    </row>
    <row r="440" spans="2:3" x14ac:dyDescent="0.25">
      <c r="B440" s="2"/>
      <c r="C440" s="2"/>
    </row>
    <row r="441" spans="2:3" x14ac:dyDescent="0.25">
      <c r="B441" s="2"/>
      <c r="C441" s="2"/>
    </row>
    <row r="442" spans="2:3" x14ac:dyDescent="0.25">
      <c r="B442" s="2"/>
      <c r="C442" s="2"/>
    </row>
    <row r="443" spans="2:3" x14ac:dyDescent="0.25">
      <c r="B443" s="2"/>
      <c r="C443" s="2"/>
    </row>
    <row r="444" spans="2:3" x14ac:dyDescent="0.25">
      <c r="B444" s="2"/>
      <c r="C444" s="2"/>
    </row>
    <row r="445" spans="2:3" x14ac:dyDescent="0.25">
      <c r="B445" s="2"/>
      <c r="C445" s="2"/>
    </row>
    <row r="446" spans="2:3" x14ac:dyDescent="0.25">
      <c r="B446" s="2"/>
      <c r="C446" s="2"/>
    </row>
    <row r="447" spans="2:3" x14ac:dyDescent="0.25">
      <c r="B447" s="2"/>
      <c r="C447" s="2"/>
    </row>
    <row r="448" spans="2:3" x14ac:dyDescent="0.25">
      <c r="B448" s="2"/>
      <c r="C448" s="2"/>
    </row>
    <row r="449" spans="2:3" x14ac:dyDescent="0.25">
      <c r="B449" s="2"/>
      <c r="C449" s="2"/>
    </row>
    <row r="450" spans="2:3" x14ac:dyDescent="0.25">
      <c r="B450" s="2"/>
      <c r="C450" s="2"/>
    </row>
    <row r="451" spans="2:3" x14ac:dyDescent="0.25">
      <c r="B451" s="2"/>
      <c r="C451" s="2"/>
    </row>
    <row r="452" spans="2:3" x14ac:dyDescent="0.25">
      <c r="B452" s="2"/>
      <c r="C452" s="2"/>
    </row>
    <row r="453" spans="2:3" x14ac:dyDescent="0.25">
      <c r="B453" s="2"/>
      <c r="C453" s="2"/>
    </row>
    <row r="454" spans="2:3" x14ac:dyDescent="0.25">
      <c r="B454" s="2"/>
      <c r="C454" s="2"/>
    </row>
    <row r="455" spans="2:3" x14ac:dyDescent="0.25">
      <c r="B455" s="2"/>
      <c r="C455" s="2"/>
    </row>
    <row r="456" spans="2:3" x14ac:dyDescent="0.25">
      <c r="B456" s="2"/>
      <c r="C456" s="2"/>
    </row>
    <row r="457" spans="2:3" x14ac:dyDescent="0.25">
      <c r="B457" s="2">
        <v>45195</v>
      </c>
      <c r="C457" s="2"/>
    </row>
    <row r="458" spans="2:3" x14ac:dyDescent="0.25">
      <c r="B458" s="2"/>
      <c r="C458" s="2"/>
    </row>
    <row r="459" spans="2:3" x14ac:dyDescent="0.25">
      <c r="B459" s="2"/>
      <c r="C459" s="2"/>
    </row>
    <row r="460" spans="2:3" x14ac:dyDescent="0.25">
      <c r="B460" s="2"/>
      <c r="C460" s="2"/>
    </row>
    <row r="461" spans="2:3" x14ac:dyDescent="0.25">
      <c r="B461" s="2"/>
      <c r="C461" s="2"/>
    </row>
    <row r="462" spans="2:3" x14ac:dyDescent="0.25">
      <c r="B462" s="2"/>
      <c r="C462" s="2"/>
    </row>
    <row r="463" spans="2:3" x14ac:dyDescent="0.25">
      <c r="B463" s="2"/>
      <c r="C463" s="2"/>
    </row>
    <row r="464" spans="2:3" x14ac:dyDescent="0.25">
      <c r="B464" s="2"/>
      <c r="C464" s="2"/>
    </row>
    <row r="465" spans="2:3" x14ac:dyDescent="0.25">
      <c r="B465" s="2"/>
      <c r="C465" s="2"/>
    </row>
    <row r="466" spans="2:3" x14ac:dyDescent="0.25">
      <c r="B466" s="2"/>
      <c r="C466" s="2"/>
    </row>
    <row r="467" spans="2:3" x14ac:dyDescent="0.25">
      <c r="B467" s="2"/>
      <c r="C467" s="2"/>
    </row>
    <row r="468" spans="2:3" x14ac:dyDescent="0.25">
      <c r="B468" s="2"/>
      <c r="C468" s="2"/>
    </row>
    <row r="469" spans="2:3" x14ac:dyDescent="0.25">
      <c r="B469" s="2"/>
      <c r="C469" s="2"/>
    </row>
    <row r="470" spans="2:3" x14ac:dyDescent="0.25">
      <c r="B470" s="2"/>
      <c r="C470" s="2"/>
    </row>
    <row r="471" spans="2:3" x14ac:dyDescent="0.25">
      <c r="B471" s="2"/>
      <c r="C471" s="2"/>
    </row>
    <row r="472" spans="2:3" x14ac:dyDescent="0.25">
      <c r="B472" s="2"/>
      <c r="C472" s="2"/>
    </row>
    <row r="473" spans="2:3" x14ac:dyDescent="0.25">
      <c r="B473" s="2"/>
      <c r="C473" s="2"/>
    </row>
    <row r="474" spans="2:3" x14ac:dyDescent="0.25">
      <c r="B474" s="2"/>
      <c r="C474" s="2"/>
    </row>
    <row r="475" spans="2:3" x14ac:dyDescent="0.25">
      <c r="B475" s="2"/>
      <c r="C475" s="2"/>
    </row>
    <row r="476" spans="2:3" x14ac:dyDescent="0.25">
      <c r="B476" s="2"/>
      <c r="C476" s="2"/>
    </row>
    <row r="477" spans="2:3" x14ac:dyDescent="0.25">
      <c r="B477" s="2"/>
      <c r="C477" s="2"/>
    </row>
    <row r="478" spans="2:3" x14ac:dyDescent="0.25">
      <c r="B478" s="2"/>
      <c r="C478" s="2"/>
    </row>
    <row r="479" spans="2:3" x14ac:dyDescent="0.25">
      <c r="B479" s="2"/>
      <c r="C479" s="2"/>
    </row>
    <row r="480" spans="2:3" x14ac:dyDescent="0.25">
      <c r="B480" s="2"/>
      <c r="C480" s="2"/>
    </row>
    <row r="481" spans="2:3" x14ac:dyDescent="0.25">
      <c r="B481" s="2"/>
      <c r="C481" s="2"/>
    </row>
    <row r="482" spans="2:3" x14ac:dyDescent="0.25">
      <c r="B482" s="2"/>
      <c r="C482" s="2"/>
    </row>
    <row r="483" spans="2:3" x14ac:dyDescent="0.25">
      <c r="B483" s="2"/>
      <c r="C483" s="2"/>
    </row>
    <row r="484" spans="2:3" x14ac:dyDescent="0.25">
      <c r="B484" s="2"/>
      <c r="C484" s="2"/>
    </row>
    <row r="485" spans="2:3" x14ac:dyDescent="0.25">
      <c r="B485" s="2"/>
      <c r="C485" s="2"/>
    </row>
    <row r="486" spans="2:3" x14ac:dyDescent="0.25">
      <c r="B486" s="2"/>
      <c r="C486" s="2"/>
    </row>
    <row r="487" spans="2:3" x14ac:dyDescent="0.25">
      <c r="B487" s="2"/>
      <c r="C487" s="2"/>
    </row>
    <row r="488" spans="2:3" x14ac:dyDescent="0.25">
      <c r="B488" s="2"/>
      <c r="C488" s="2"/>
    </row>
    <row r="489" spans="2:3" x14ac:dyDescent="0.25">
      <c r="B489" s="2"/>
      <c r="C489" s="2"/>
    </row>
    <row r="490" spans="2:3" x14ac:dyDescent="0.25">
      <c r="B490" s="2"/>
      <c r="C490" s="2"/>
    </row>
    <row r="491" spans="2:3" x14ac:dyDescent="0.25">
      <c r="B491" s="2"/>
      <c r="C491" s="2"/>
    </row>
    <row r="492" spans="2:3" x14ac:dyDescent="0.25">
      <c r="B492" s="2"/>
      <c r="C492" s="2"/>
    </row>
    <row r="493" spans="2:3" x14ac:dyDescent="0.25">
      <c r="B493" s="2"/>
      <c r="C493" s="2"/>
    </row>
    <row r="494" spans="2:3" x14ac:dyDescent="0.25">
      <c r="B494" s="2"/>
      <c r="C494" s="2"/>
    </row>
    <row r="495" spans="2:3" x14ac:dyDescent="0.25">
      <c r="B495" s="2"/>
      <c r="C495" s="2"/>
    </row>
    <row r="496" spans="2:3" x14ac:dyDescent="0.25">
      <c r="B496" s="2"/>
      <c r="C496" s="2"/>
    </row>
    <row r="497" spans="2:3" x14ac:dyDescent="0.25">
      <c r="B497" s="2"/>
      <c r="C497" s="2"/>
    </row>
    <row r="498" spans="2:3" x14ac:dyDescent="0.25">
      <c r="B498" s="2"/>
      <c r="C498" s="2"/>
    </row>
    <row r="499" spans="2:3" x14ac:dyDescent="0.25">
      <c r="B499" s="2"/>
      <c r="C499" s="2"/>
    </row>
    <row r="500" spans="2:3" x14ac:dyDescent="0.25">
      <c r="B500" s="2"/>
      <c r="C500" s="2"/>
    </row>
    <row r="501" spans="2:3" x14ac:dyDescent="0.25">
      <c r="B501" s="2"/>
      <c r="C501" s="2"/>
    </row>
    <row r="502" spans="2:3" x14ac:dyDescent="0.25">
      <c r="B502" s="2"/>
      <c r="C502" s="2"/>
    </row>
    <row r="503" spans="2:3" x14ac:dyDescent="0.25">
      <c r="B503" s="2"/>
      <c r="C503" s="2"/>
    </row>
    <row r="504" spans="2:3" x14ac:dyDescent="0.25">
      <c r="B504" s="2"/>
      <c r="C504" s="2"/>
    </row>
    <row r="505" spans="2:3" x14ac:dyDescent="0.25">
      <c r="B505" s="2"/>
      <c r="C505" s="2"/>
    </row>
    <row r="506" spans="2:3" x14ac:dyDescent="0.25">
      <c r="B506" s="2"/>
      <c r="C506" s="2"/>
    </row>
    <row r="507" spans="2:3" x14ac:dyDescent="0.25">
      <c r="B507" s="2"/>
      <c r="C507" s="2"/>
    </row>
    <row r="508" spans="2:3" x14ac:dyDescent="0.25">
      <c r="B508" s="2"/>
      <c r="C508" s="2"/>
    </row>
    <row r="509" spans="2:3" x14ac:dyDescent="0.25">
      <c r="B509" s="2"/>
      <c r="C509" s="2"/>
    </row>
    <row r="510" spans="2:3" x14ac:dyDescent="0.25">
      <c r="B510" s="2"/>
      <c r="C510" s="2"/>
    </row>
    <row r="511" spans="2:3" x14ac:dyDescent="0.25">
      <c r="B511" s="2"/>
      <c r="C511" s="2"/>
    </row>
    <row r="512" spans="2:3" x14ac:dyDescent="0.25">
      <c r="B512" s="2"/>
      <c r="C512" s="2"/>
    </row>
    <row r="513" spans="2:3" x14ac:dyDescent="0.25">
      <c r="B513" s="2"/>
      <c r="C513" s="2"/>
    </row>
    <row r="514" spans="2:3" x14ac:dyDescent="0.25">
      <c r="B514" s="2"/>
      <c r="C514" s="2"/>
    </row>
    <row r="515" spans="2:3" x14ac:dyDescent="0.25">
      <c r="B515" s="2"/>
      <c r="C515" s="2"/>
    </row>
    <row r="516" spans="2:3" x14ac:dyDescent="0.25">
      <c r="B516" s="2"/>
      <c r="C516" s="2"/>
    </row>
    <row r="517" spans="2:3" x14ac:dyDescent="0.25">
      <c r="B517" s="2"/>
      <c r="C517" s="2"/>
    </row>
    <row r="518" spans="2:3" x14ac:dyDescent="0.25">
      <c r="B518" s="2"/>
      <c r="C518" s="2"/>
    </row>
    <row r="519" spans="2:3" x14ac:dyDescent="0.25">
      <c r="B519" s="2"/>
      <c r="C519" s="2"/>
    </row>
    <row r="520" spans="2:3" x14ac:dyDescent="0.25">
      <c r="B520" s="2"/>
      <c r="C520" s="2"/>
    </row>
    <row r="521" spans="2:3" x14ac:dyDescent="0.25">
      <c r="B521" s="2"/>
      <c r="C521" s="2"/>
    </row>
    <row r="522" spans="2:3" x14ac:dyDescent="0.25">
      <c r="B522" s="2"/>
      <c r="C522" s="2"/>
    </row>
    <row r="523" spans="2:3" x14ac:dyDescent="0.25">
      <c r="B523" s="2"/>
      <c r="C523" s="2"/>
    </row>
    <row r="524" spans="2:3" x14ac:dyDescent="0.25">
      <c r="B524" s="2"/>
      <c r="C524" s="2"/>
    </row>
    <row r="525" spans="2:3" x14ac:dyDescent="0.25">
      <c r="B525" s="2"/>
      <c r="C525" s="2"/>
    </row>
    <row r="526" spans="2:3" x14ac:dyDescent="0.25">
      <c r="B526" s="2"/>
      <c r="C526" s="2"/>
    </row>
    <row r="527" spans="2:3" x14ac:dyDescent="0.25">
      <c r="B527" s="2"/>
      <c r="C527" s="2"/>
    </row>
    <row r="528" spans="2:3" x14ac:dyDescent="0.25">
      <c r="B528" s="2"/>
      <c r="C528" s="2"/>
    </row>
    <row r="529" spans="2:3" x14ac:dyDescent="0.25">
      <c r="B529" s="2"/>
      <c r="C529" s="2"/>
    </row>
    <row r="530" spans="2:3" x14ac:dyDescent="0.25">
      <c r="B530" s="2"/>
      <c r="C530" s="2"/>
    </row>
    <row r="531" spans="2:3" x14ac:dyDescent="0.25">
      <c r="B531" s="2"/>
      <c r="C531" s="2"/>
    </row>
    <row r="532" spans="2:3" x14ac:dyDescent="0.25">
      <c r="B532" s="2"/>
      <c r="C532" s="2"/>
    </row>
    <row r="533" spans="2:3" x14ac:dyDescent="0.25">
      <c r="B533" s="2"/>
      <c r="C533" s="2"/>
    </row>
    <row r="534" spans="2:3" x14ac:dyDescent="0.25">
      <c r="B534" s="2"/>
      <c r="C534" s="2"/>
    </row>
    <row r="535" spans="2:3" x14ac:dyDescent="0.25">
      <c r="B535" s="2"/>
      <c r="C535" s="2"/>
    </row>
    <row r="536" spans="2:3" x14ac:dyDescent="0.25">
      <c r="B536" s="2"/>
      <c r="C536" s="2"/>
    </row>
    <row r="537" spans="2:3" x14ac:dyDescent="0.25">
      <c r="B537" s="2"/>
      <c r="C537" s="2"/>
    </row>
    <row r="538" spans="2:3" x14ac:dyDescent="0.25">
      <c r="B538" s="2"/>
      <c r="C538" s="2"/>
    </row>
    <row r="539" spans="2:3" x14ac:dyDescent="0.25">
      <c r="B539" s="2"/>
      <c r="C539" s="2"/>
    </row>
    <row r="540" spans="2:3" x14ac:dyDescent="0.25">
      <c r="B540" s="2"/>
      <c r="C540" s="2"/>
    </row>
    <row r="541" spans="2:3" x14ac:dyDescent="0.25">
      <c r="B541" s="2"/>
      <c r="C541" s="2"/>
    </row>
    <row r="542" spans="2:3" x14ac:dyDescent="0.25">
      <c r="B542" s="2"/>
      <c r="C542" s="2"/>
    </row>
    <row r="543" spans="2:3" x14ac:dyDescent="0.25">
      <c r="B543" s="2"/>
      <c r="C543" s="2"/>
    </row>
    <row r="544" spans="2:3" x14ac:dyDescent="0.25">
      <c r="B544" s="2"/>
      <c r="C544" s="2"/>
    </row>
    <row r="545" spans="2:3" x14ac:dyDescent="0.25">
      <c r="B545" s="2"/>
      <c r="C545" s="2"/>
    </row>
    <row r="546" spans="2:3" x14ac:dyDescent="0.25">
      <c r="B546" s="2"/>
      <c r="C546" s="2"/>
    </row>
    <row r="547" spans="2:3" x14ac:dyDescent="0.25">
      <c r="B547" s="2"/>
      <c r="C547" s="2"/>
    </row>
    <row r="548" spans="2:3" x14ac:dyDescent="0.25">
      <c r="B548" s="2"/>
      <c r="C548" s="2"/>
    </row>
    <row r="549" spans="2:3" x14ac:dyDescent="0.25">
      <c r="B549" s="2"/>
      <c r="C549" s="2"/>
    </row>
    <row r="550" spans="2:3" x14ac:dyDescent="0.25">
      <c r="B550" s="2"/>
      <c r="C550" s="2"/>
    </row>
    <row r="551" spans="2:3" x14ac:dyDescent="0.25">
      <c r="B551" s="2"/>
      <c r="C551" s="2"/>
    </row>
    <row r="552" spans="2:3" x14ac:dyDescent="0.25">
      <c r="B552" s="2"/>
      <c r="C552" s="2"/>
    </row>
    <row r="553" spans="2:3" x14ac:dyDescent="0.25">
      <c r="B553" s="2"/>
      <c r="C553" s="2"/>
    </row>
    <row r="554" spans="2:3" x14ac:dyDescent="0.25">
      <c r="B554" s="2"/>
      <c r="C554" s="2"/>
    </row>
    <row r="555" spans="2:3" x14ac:dyDescent="0.25">
      <c r="B555" s="2"/>
      <c r="C555" s="2"/>
    </row>
    <row r="556" spans="2:3" x14ac:dyDescent="0.25">
      <c r="B556" s="2"/>
      <c r="C556" s="2"/>
    </row>
    <row r="557" spans="2:3" x14ac:dyDescent="0.25">
      <c r="B557" s="2"/>
      <c r="C557" s="2"/>
    </row>
    <row r="558" spans="2:3" x14ac:dyDescent="0.25">
      <c r="B558" s="2"/>
      <c r="C558" s="2"/>
    </row>
    <row r="559" spans="2:3" x14ac:dyDescent="0.25">
      <c r="B559" s="2"/>
      <c r="C559" s="2"/>
    </row>
    <row r="560" spans="2:3" x14ac:dyDescent="0.25">
      <c r="B560" s="2"/>
      <c r="C560" s="2"/>
    </row>
    <row r="561" spans="2:3" x14ac:dyDescent="0.25">
      <c r="B561" s="2"/>
      <c r="C561" s="2"/>
    </row>
    <row r="562" spans="2:3" x14ac:dyDescent="0.25">
      <c r="B562" s="2"/>
      <c r="C562" s="2"/>
    </row>
    <row r="563" spans="2:3" x14ac:dyDescent="0.25">
      <c r="B563" s="2"/>
      <c r="C563" s="2"/>
    </row>
    <row r="564" spans="2:3" x14ac:dyDescent="0.25">
      <c r="B564" s="2"/>
      <c r="C564" s="2"/>
    </row>
    <row r="565" spans="2:3" x14ac:dyDescent="0.25">
      <c r="B565" s="2"/>
      <c r="C565" s="2"/>
    </row>
    <row r="566" spans="2:3" x14ac:dyDescent="0.25">
      <c r="B566" s="2"/>
      <c r="C566" s="2"/>
    </row>
    <row r="567" spans="2:3" x14ac:dyDescent="0.25">
      <c r="B567" s="2"/>
      <c r="C567" s="2"/>
    </row>
    <row r="568" spans="2:3" x14ac:dyDescent="0.25">
      <c r="B568" s="2"/>
      <c r="C568" s="2"/>
    </row>
    <row r="569" spans="2:3" x14ac:dyDescent="0.25">
      <c r="B569" s="2"/>
      <c r="C569" s="2"/>
    </row>
    <row r="570" spans="2:3" x14ac:dyDescent="0.25">
      <c r="B570" s="2"/>
      <c r="C570" s="2"/>
    </row>
    <row r="571" spans="2:3" x14ac:dyDescent="0.25">
      <c r="B571" s="2"/>
      <c r="C571" s="2"/>
    </row>
    <row r="572" spans="2:3" x14ac:dyDescent="0.25">
      <c r="B572" s="2"/>
      <c r="C572" s="2"/>
    </row>
    <row r="573" spans="2:3" x14ac:dyDescent="0.25">
      <c r="B573" s="2"/>
      <c r="C573" s="2"/>
    </row>
    <row r="574" spans="2:3" x14ac:dyDescent="0.25">
      <c r="B574" s="2"/>
      <c r="C574" s="2"/>
    </row>
    <row r="575" spans="2:3" x14ac:dyDescent="0.25">
      <c r="B575" s="2"/>
      <c r="C575" s="2"/>
    </row>
    <row r="576" spans="2:3" x14ac:dyDescent="0.25">
      <c r="B576" s="2"/>
      <c r="C576" s="2"/>
    </row>
    <row r="577" spans="2:3" x14ac:dyDescent="0.25">
      <c r="B577" s="2"/>
      <c r="C577" s="2"/>
    </row>
    <row r="578" spans="2:3" x14ac:dyDescent="0.25">
      <c r="B578" s="2"/>
      <c r="C578" s="2"/>
    </row>
    <row r="579" spans="2:3" x14ac:dyDescent="0.25">
      <c r="B579" s="2"/>
      <c r="C579" s="2"/>
    </row>
    <row r="580" spans="2:3" x14ac:dyDescent="0.25">
      <c r="B580" s="2"/>
      <c r="C580" s="2"/>
    </row>
    <row r="581" spans="2:3" x14ac:dyDescent="0.25">
      <c r="B581" s="2"/>
      <c r="C581" s="2"/>
    </row>
    <row r="582" spans="2:3" x14ac:dyDescent="0.25">
      <c r="B582" s="2"/>
      <c r="C582" s="2"/>
    </row>
    <row r="583" spans="2:3" x14ac:dyDescent="0.25">
      <c r="B583" s="2"/>
      <c r="C583" s="2"/>
    </row>
    <row r="584" spans="2:3" x14ac:dyDescent="0.25">
      <c r="B584" s="2"/>
      <c r="C584" s="2"/>
    </row>
    <row r="585" spans="2:3" x14ac:dyDescent="0.25">
      <c r="B585" s="2"/>
      <c r="C585" s="2"/>
    </row>
    <row r="586" spans="2:3" x14ac:dyDescent="0.25">
      <c r="B586" s="2"/>
      <c r="C586" s="2"/>
    </row>
    <row r="587" spans="2:3" x14ac:dyDescent="0.25">
      <c r="B587" s="2"/>
      <c r="C587" s="2"/>
    </row>
    <row r="588" spans="2:3" x14ac:dyDescent="0.25">
      <c r="B588" s="2"/>
      <c r="C588" s="2"/>
    </row>
    <row r="589" spans="2:3" x14ac:dyDescent="0.25">
      <c r="B589" s="2"/>
      <c r="C589" s="2"/>
    </row>
    <row r="590" spans="2:3" x14ac:dyDescent="0.25">
      <c r="B590" s="2"/>
      <c r="C590" s="2"/>
    </row>
    <row r="591" spans="2:3" x14ac:dyDescent="0.25">
      <c r="B591" s="2"/>
      <c r="C591" s="2"/>
    </row>
    <row r="592" spans="2:3" x14ac:dyDescent="0.25">
      <c r="B592" s="2"/>
      <c r="C592" s="2"/>
    </row>
    <row r="593" spans="2:3" x14ac:dyDescent="0.25">
      <c r="B593" s="2"/>
      <c r="C593" s="2"/>
    </row>
    <row r="594" spans="2:3" x14ac:dyDescent="0.25">
      <c r="B594" s="2"/>
      <c r="C594" s="2"/>
    </row>
    <row r="595" spans="2:3" x14ac:dyDescent="0.25">
      <c r="B595" s="2"/>
      <c r="C595" s="2"/>
    </row>
    <row r="596" spans="2:3" x14ac:dyDescent="0.25">
      <c r="B596" s="2"/>
      <c r="C596" s="2"/>
    </row>
    <row r="597" spans="2:3" x14ac:dyDescent="0.25">
      <c r="B597" s="2"/>
      <c r="C597" s="2"/>
    </row>
    <row r="598" spans="2:3" x14ac:dyDescent="0.25">
      <c r="B598" s="2"/>
      <c r="C598" s="2"/>
    </row>
    <row r="599" spans="2:3" x14ac:dyDescent="0.25">
      <c r="B599" s="2"/>
      <c r="C599" s="2"/>
    </row>
    <row r="600" spans="2:3" x14ac:dyDescent="0.25">
      <c r="B600" s="2"/>
      <c r="C600" s="2"/>
    </row>
    <row r="601" spans="2:3" x14ac:dyDescent="0.25">
      <c r="B601" s="2"/>
      <c r="C601" s="2"/>
    </row>
    <row r="602" spans="2:3" x14ac:dyDescent="0.25">
      <c r="B602" s="2"/>
      <c r="C602" s="2"/>
    </row>
    <row r="603" spans="2:3" x14ac:dyDescent="0.25">
      <c r="B603" s="2"/>
      <c r="C603" s="2"/>
    </row>
    <row r="604" spans="2:3" x14ac:dyDescent="0.25">
      <c r="B604" s="2"/>
      <c r="C604" s="2"/>
    </row>
    <row r="605" spans="2:3" x14ac:dyDescent="0.25">
      <c r="B605" s="2"/>
      <c r="C605" s="2"/>
    </row>
    <row r="606" spans="2:3" x14ac:dyDescent="0.25">
      <c r="B606" s="2"/>
      <c r="C606" s="2"/>
    </row>
    <row r="607" spans="2:3" x14ac:dyDescent="0.25">
      <c r="B607" s="2"/>
      <c r="C607" s="2"/>
    </row>
    <row r="608" spans="2:3" x14ac:dyDescent="0.25">
      <c r="B608" s="2"/>
      <c r="C608" s="2"/>
    </row>
    <row r="609" spans="2:3" x14ac:dyDescent="0.25">
      <c r="B609" s="2"/>
      <c r="C609" s="2"/>
    </row>
    <row r="610" spans="2:3" x14ac:dyDescent="0.25">
      <c r="B610" s="2"/>
      <c r="C610" s="2"/>
    </row>
    <row r="611" spans="2:3" x14ac:dyDescent="0.25">
      <c r="B611" s="2"/>
      <c r="C611" s="2"/>
    </row>
    <row r="612" spans="2:3" x14ac:dyDescent="0.25">
      <c r="B612" s="2"/>
      <c r="C612" s="2"/>
    </row>
    <row r="613" spans="2:3" x14ac:dyDescent="0.25">
      <c r="B613" s="2"/>
      <c r="C613" s="2"/>
    </row>
    <row r="614" spans="2:3" x14ac:dyDescent="0.25">
      <c r="B614" s="2"/>
      <c r="C614" s="2"/>
    </row>
    <row r="615" spans="2:3" x14ac:dyDescent="0.25">
      <c r="B615" s="2"/>
      <c r="C615" s="2"/>
    </row>
    <row r="616" spans="2:3" x14ac:dyDescent="0.25">
      <c r="B616" s="2"/>
      <c r="C616" s="2"/>
    </row>
    <row r="617" spans="2:3" x14ac:dyDescent="0.25">
      <c r="B617" s="2"/>
      <c r="C617" s="2"/>
    </row>
    <row r="618" spans="2:3" x14ac:dyDescent="0.25">
      <c r="B618" s="2"/>
      <c r="C618" s="2"/>
    </row>
    <row r="619" spans="2:3" x14ac:dyDescent="0.25">
      <c r="B619" s="2"/>
      <c r="C619" s="2"/>
    </row>
    <row r="620" spans="2:3" x14ac:dyDescent="0.25">
      <c r="B620" s="2"/>
      <c r="C620" s="2"/>
    </row>
    <row r="621" spans="2:3" x14ac:dyDescent="0.25">
      <c r="B621" s="2"/>
      <c r="C621" s="2"/>
    </row>
    <row r="622" spans="2:3" x14ac:dyDescent="0.25">
      <c r="B622" s="2"/>
      <c r="C622" s="2"/>
    </row>
    <row r="623" spans="2:3" x14ac:dyDescent="0.25">
      <c r="B623" s="2"/>
      <c r="C623" s="2"/>
    </row>
    <row r="624" spans="2:3" x14ac:dyDescent="0.25">
      <c r="B624" s="2"/>
      <c r="C624" s="2"/>
    </row>
    <row r="625" spans="2:3" x14ac:dyDescent="0.25">
      <c r="B625" s="2"/>
      <c r="C625" s="2"/>
    </row>
    <row r="626" spans="2:3" x14ac:dyDescent="0.25">
      <c r="B626" s="2"/>
      <c r="C626" s="2"/>
    </row>
    <row r="627" spans="2:3" x14ac:dyDescent="0.25">
      <c r="B627" s="2"/>
      <c r="C627" s="2"/>
    </row>
    <row r="628" spans="2:3" x14ac:dyDescent="0.25">
      <c r="B628" s="2"/>
      <c r="C628" s="2"/>
    </row>
    <row r="629" spans="2:3" x14ac:dyDescent="0.25">
      <c r="B629" s="2"/>
      <c r="C629" s="2"/>
    </row>
    <row r="630" spans="2:3" x14ac:dyDescent="0.25">
      <c r="B630" s="2"/>
      <c r="C630" s="2"/>
    </row>
    <row r="631" spans="2:3" x14ac:dyDescent="0.25">
      <c r="B631" s="2"/>
      <c r="C631" s="2"/>
    </row>
    <row r="632" spans="2:3" x14ac:dyDescent="0.25">
      <c r="B632" s="2"/>
      <c r="C632" s="2"/>
    </row>
    <row r="633" spans="2:3" x14ac:dyDescent="0.25">
      <c r="B633" s="2"/>
      <c r="C633" s="2"/>
    </row>
    <row r="634" spans="2:3" x14ac:dyDescent="0.25">
      <c r="B634" s="2"/>
      <c r="C634" s="2"/>
    </row>
    <row r="635" spans="2:3" x14ac:dyDescent="0.25">
      <c r="B635" s="2"/>
      <c r="C635" s="2"/>
    </row>
    <row r="636" spans="2:3" x14ac:dyDescent="0.25">
      <c r="B636" s="2"/>
      <c r="C636" s="2"/>
    </row>
    <row r="637" spans="2:3" x14ac:dyDescent="0.25">
      <c r="B637" s="2"/>
      <c r="C637" s="2"/>
    </row>
    <row r="638" spans="2:3" x14ac:dyDescent="0.25">
      <c r="B638" s="2"/>
      <c r="C638" s="2"/>
    </row>
    <row r="639" spans="2:3" x14ac:dyDescent="0.25">
      <c r="B639" s="2"/>
      <c r="C639" s="2"/>
    </row>
    <row r="640" spans="2:3" x14ac:dyDescent="0.25">
      <c r="B640" s="2"/>
      <c r="C640" s="2"/>
    </row>
    <row r="641" spans="2:3" x14ac:dyDescent="0.25">
      <c r="B641" s="2"/>
      <c r="C641" s="2"/>
    </row>
    <row r="642" spans="2:3" x14ac:dyDescent="0.25">
      <c r="B642" s="2"/>
      <c r="C642" s="2"/>
    </row>
    <row r="643" spans="2:3" x14ac:dyDescent="0.25">
      <c r="B643" s="2"/>
      <c r="C643" s="2"/>
    </row>
    <row r="644" spans="2:3" x14ac:dyDescent="0.25">
      <c r="B644" s="2"/>
      <c r="C644" s="2"/>
    </row>
    <row r="645" spans="2:3" x14ac:dyDescent="0.25">
      <c r="B645" s="2"/>
      <c r="C645" s="2"/>
    </row>
    <row r="646" spans="2:3" x14ac:dyDescent="0.25">
      <c r="B646" s="2"/>
      <c r="C646" s="2"/>
    </row>
    <row r="647" spans="2:3" x14ac:dyDescent="0.25">
      <c r="B647" s="2"/>
      <c r="C647" s="2"/>
    </row>
    <row r="648" spans="2:3" x14ac:dyDescent="0.25">
      <c r="B648" s="2"/>
      <c r="C648" s="2"/>
    </row>
    <row r="649" spans="2:3" x14ac:dyDescent="0.25">
      <c r="B649" s="2"/>
      <c r="C649" s="2"/>
    </row>
    <row r="650" spans="2:3" x14ac:dyDescent="0.25">
      <c r="B650" s="2"/>
      <c r="C650" s="2"/>
    </row>
    <row r="651" spans="2:3" x14ac:dyDescent="0.25">
      <c r="B651" s="2"/>
      <c r="C651" s="2"/>
    </row>
    <row r="652" spans="2:3" x14ac:dyDescent="0.25">
      <c r="B652" s="2"/>
      <c r="C652" s="2"/>
    </row>
    <row r="653" spans="2:3" x14ac:dyDescent="0.25">
      <c r="B653" s="2"/>
      <c r="C653" s="2"/>
    </row>
    <row r="654" spans="2:3" x14ac:dyDescent="0.25">
      <c r="B654" s="2"/>
      <c r="C654" s="2"/>
    </row>
    <row r="655" spans="2:3" x14ac:dyDescent="0.25">
      <c r="B655" s="2"/>
      <c r="C655" s="2"/>
    </row>
    <row r="656" spans="2:3" x14ac:dyDescent="0.25">
      <c r="B656" s="2"/>
      <c r="C656" s="2"/>
    </row>
    <row r="657" spans="2:3" x14ac:dyDescent="0.25">
      <c r="B657" s="2"/>
      <c r="C657" s="2"/>
    </row>
    <row r="658" spans="2:3" x14ac:dyDescent="0.25">
      <c r="B658" s="2"/>
      <c r="C658" s="2"/>
    </row>
    <row r="659" spans="2:3" x14ac:dyDescent="0.25">
      <c r="B659" s="2"/>
      <c r="C659" s="2"/>
    </row>
    <row r="660" spans="2:3" x14ac:dyDescent="0.25">
      <c r="B660" s="2"/>
      <c r="C660" s="2"/>
    </row>
    <row r="661" spans="2:3" x14ac:dyDescent="0.25">
      <c r="B661" s="2"/>
      <c r="C661" s="2"/>
    </row>
    <row r="662" spans="2:3" x14ac:dyDescent="0.25">
      <c r="B662" s="2"/>
      <c r="C662" s="2"/>
    </row>
    <row r="663" spans="2:3" x14ac:dyDescent="0.25">
      <c r="B663" s="2"/>
      <c r="C663" s="2"/>
    </row>
    <row r="664" spans="2:3" x14ac:dyDescent="0.25">
      <c r="B664" s="2"/>
      <c r="C664" s="2"/>
    </row>
    <row r="665" spans="2:3" x14ac:dyDescent="0.25">
      <c r="B665" s="2"/>
      <c r="C665" s="2"/>
    </row>
    <row r="666" spans="2:3" x14ac:dyDescent="0.25">
      <c r="B666" s="2"/>
      <c r="C666" s="2"/>
    </row>
    <row r="667" spans="2:3" x14ac:dyDescent="0.25">
      <c r="B667" s="2"/>
      <c r="C667" s="2"/>
    </row>
    <row r="668" spans="2:3" x14ac:dyDescent="0.25">
      <c r="B668" s="2"/>
      <c r="C668" s="2"/>
    </row>
    <row r="669" spans="2:3" x14ac:dyDescent="0.25">
      <c r="B669" s="2"/>
      <c r="C669" s="2"/>
    </row>
    <row r="670" spans="2:3" x14ac:dyDescent="0.25">
      <c r="B670" s="2"/>
      <c r="C670" s="2"/>
    </row>
    <row r="671" spans="2:3" x14ac:dyDescent="0.25">
      <c r="B671" s="2"/>
      <c r="C671" s="2"/>
    </row>
    <row r="672" spans="2:3" x14ac:dyDescent="0.25">
      <c r="B672" s="2"/>
      <c r="C672" s="2"/>
    </row>
    <row r="673" spans="2:3" x14ac:dyDescent="0.25">
      <c r="B673" s="2"/>
      <c r="C673" s="2"/>
    </row>
    <row r="674" spans="2:3" x14ac:dyDescent="0.25">
      <c r="B674" s="2"/>
      <c r="C674" s="2"/>
    </row>
    <row r="675" spans="2:3" x14ac:dyDescent="0.25">
      <c r="B675" s="2"/>
      <c r="C675" s="2"/>
    </row>
    <row r="676" spans="2:3" x14ac:dyDescent="0.25">
      <c r="B676" s="2"/>
      <c r="C676" s="2"/>
    </row>
    <row r="677" spans="2:3" x14ac:dyDescent="0.25">
      <c r="B677" s="2"/>
      <c r="C677" s="2"/>
    </row>
    <row r="678" spans="2:3" x14ac:dyDescent="0.25">
      <c r="B678" s="2"/>
      <c r="C678" s="2"/>
    </row>
    <row r="679" spans="2:3" x14ac:dyDescent="0.25">
      <c r="B679" s="2"/>
      <c r="C679" s="2"/>
    </row>
    <row r="680" spans="2:3" x14ac:dyDescent="0.25">
      <c r="B680" s="2"/>
      <c r="C680" s="2"/>
    </row>
    <row r="681" spans="2:3" x14ac:dyDescent="0.25">
      <c r="B681" s="2"/>
      <c r="C681" s="2"/>
    </row>
    <row r="682" spans="2:3" x14ac:dyDescent="0.25">
      <c r="B682" s="2"/>
      <c r="C682" s="2"/>
    </row>
    <row r="683" spans="2:3" x14ac:dyDescent="0.25">
      <c r="B683" s="2"/>
      <c r="C683" s="2"/>
    </row>
    <row r="684" spans="2:3" x14ac:dyDescent="0.25">
      <c r="B684" s="2"/>
      <c r="C684" s="2"/>
    </row>
    <row r="685" spans="2:3" x14ac:dyDescent="0.25">
      <c r="B685" s="2"/>
      <c r="C685" s="2"/>
    </row>
    <row r="686" spans="2:3" x14ac:dyDescent="0.25">
      <c r="B686" s="2"/>
      <c r="C686" s="2"/>
    </row>
    <row r="687" spans="2:3" x14ac:dyDescent="0.25">
      <c r="B687" s="2"/>
      <c r="C687" s="2"/>
    </row>
    <row r="688" spans="2:3" x14ac:dyDescent="0.25">
      <c r="B688" s="2"/>
      <c r="C688" s="2"/>
    </row>
    <row r="689" spans="2:3" x14ac:dyDescent="0.25">
      <c r="B689" s="2"/>
      <c r="C689" s="2"/>
    </row>
    <row r="690" spans="2:3" x14ac:dyDescent="0.25">
      <c r="B690" s="2"/>
      <c r="C690" s="2"/>
    </row>
    <row r="691" spans="2:3" x14ac:dyDescent="0.25">
      <c r="B691" s="2"/>
      <c r="C691" s="2"/>
    </row>
    <row r="692" spans="2:3" x14ac:dyDescent="0.25">
      <c r="B692" s="2"/>
      <c r="C692" s="2"/>
    </row>
    <row r="693" spans="2:3" x14ac:dyDescent="0.25">
      <c r="B693" s="2"/>
      <c r="C693" s="2"/>
    </row>
    <row r="694" spans="2:3" x14ac:dyDescent="0.25">
      <c r="B694" s="2"/>
      <c r="C694" s="2"/>
    </row>
    <row r="695" spans="2:3" x14ac:dyDescent="0.25">
      <c r="B695" s="2"/>
      <c r="C695" s="2"/>
    </row>
    <row r="696" spans="2:3" x14ac:dyDescent="0.25">
      <c r="B696" s="2"/>
      <c r="C696" s="2"/>
    </row>
    <row r="697" spans="2:3" x14ac:dyDescent="0.25">
      <c r="B697" s="2"/>
      <c r="C697" s="2"/>
    </row>
    <row r="698" spans="2:3" x14ac:dyDescent="0.25">
      <c r="B698" s="2"/>
      <c r="C698" s="2"/>
    </row>
    <row r="699" spans="2:3" x14ac:dyDescent="0.25">
      <c r="B699" s="2"/>
      <c r="C699" s="2"/>
    </row>
    <row r="700" spans="2:3" x14ac:dyDescent="0.25">
      <c r="B700" s="2"/>
      <c r="C700" s="2"/>
    </row>
    <row r="701" spans="2:3" x14ac:dyDescent="0.25">
      <c r="B701" s="2"/>
      <c r="C701" s="2"/>
    </row>
    <row r="702" spans="2:3" x14ac:dyDescent="0.25">
      <c r="B702" s="2"/>
      <c r="C702" s="2"/>
    </row>
    <row r="703" spans="2:3" x14ac:dyDescent="0.25">
      <c r="B703" s="2"/>
      <c r="C703" s="2"/>
    </row>
    <row r="704" spans="2:3" x14ac:dyDescent="0.25">
      <c r="B704" s="2"/>
      <c r="C704" s="2"/>
    </row>
    <row r="705" spans="2:3" x14ac:dyDescent="0.25">
      <c r="B705" s="2"/>
      <c r="C705" s="2"/>
    </row>
    <row r="706" spans="2:3" x14ac:dyDescent="0.25">
      <c r="B706" s="2"/>
      <c r="C706" s="2"/>
    </row>
    <row r="707" spans="2:3" x14ac:dyDescent="0.25">
      <c r="B707" s="2"/>
      <c r="C707" s="2"/>
    </row>
    <row r="708" spans="2:3" x14ac:dyDescent="0.25">
      <c r="B708" s="2"/>
      <c r="C708" s="2"/>
    </row>
    <row r="709" spans="2:3" x14ac:dyDescent="0.25">
      <c r="B709" s="2"/>
      <c r="C709" s="2"/>
    </row>
    <row r="710" spans="2:3" x14ac:dyDescent="0.25">
      <c r="B710" s="2"/>
      <c r="C710" s="2"/>
    </row>
    <row r="711" spans="2:3" x14ac:dyDescent="0.25">
      <c r="B711" s="2"/>
      <c r="C711" s="2"/>
    </row>
    <row r="712" spans="2:3" x14ac:dyDescent="0.25">
      <c r="B712" s="2"/>
      <c r="C712" s="2"/>
    </row>
    <row r="713" spans="2:3" x14ac:dyDescent="0.25">
      <c r="B713" s="2"/>
      <c r="C713" s="2"/>
    </row>
    <row r="714" spans="2:3" x14ac:dyDescent="0.25">
      <c r="B714" s="2"/>
      <c r="C714" s="2"/>
    </row>
    <row r="715" spans="2:3" x14ac:dyDescent="0.25">
      <c r="B715" s="2"/>
      <c r="C715" s="2"/>
    </row>
    <row r="716" spans="2:3" x14ac:dyDescent="0.25">
      <c r="B716" s="2"/>
      <c r="C716" s="2"/>
    </row>
    <row r="717" spans="2:3" x14ac:dyDescent="0.25">
      <c r="B717" s="2"/>
      <c r="C717" s="2"/>
    </row>
    <row r="718" spans="2:3" x14ac:dyDescent="0.25">
      <c r="B718" s="2"/>
      <c r="C718" s="2"/>
    </row>
    <row r="719" spans="2:3" x14ac:dyDescent="0.25">
      <c r="B719" s="2"/>
      <c r="C719" s="2"/>
    </row>
    <row r="720" spans="2:3" x14ac:dyDescent="0.25">
      <c r="B720" s="2"/>
      <c r="C720" s="2"/>
    </row>
    <row r="721" spans="2:3" x14ac:dyDescent="0.25">
      <c r="B721" s="2"/>
      <c r="C721" s="2"/>
    </row>
    <row r="722" spans="2:3" x14ac:dyDescent="0.25">
      <c r="B722" s="2"/>
      <c r="C722" s="2"/>
    </row>
    <row r="723" spans="2:3" x14ac:dyDescent="0.25">
      <c r="B723" s="2"/>
      <c r="C723" s="2"/>
    </row>
    <row r="724" spans="2:3" x14ac:dyDescent="0.25">
      <c r="B724" s="2"/>
      <c r="C724" s="2"/>
    </row>
    <row r="725" spans="2:3" x14ac:dyDescent="0.25">
      <c r="B725" s="2"/>
      <c r="C725" s="2"/>
    </row>
    <row r="726" spans="2:3" x14ac:dyDescent="0.25">
      <c r="B726" s="2"/>
      <c r="C726" s="2"/>
    </row>
    <row r="727" spans="2:3" x14ac:dyDescent="0.25">
      <c r="B727" s="2"/>
      <c r="C727" s="2"/>
    </row>
    <row r="728" spans="2:3" x14ac:dyDescent="0.25">
      <c r="B728" s="2"/>
      <c r="C728" s="2"/>
    </row>
    <row r="729" spans="2:3" x14ac:dyDescent="0.25">
      <c r="B729" s="2"/>
      <c r="C729" s="2"/>
    </row>
    <row r="730" spans="2:3" x14ac:dyDescent="0.25">
      <c r="B730" s="2"/>
      <c r="C730" s="2"/>
    </row>
    <row r="731" spans="2:3" x14ac:dyDescent="0.25">
      <c r="B731" s="2"/>
      <c r="C731" s="2"/>
    </row>
    <row r="732" spans="2:3" x14ac:dyDescent="0.25">
      <c r="B732" s="2"/>
      <c r="C732" s="2"/>
    </row>
    <row r="733" spans="2:3" x14ac:dyDescent="0.25">
      <c r="B733" s="2"/>
      <c r="C733" s="2"/>
    </row>
    <row r="734" spans="2:3" x14ac:dyDescent="0.25">
      <c r="B734" s="2"/>
      <c r="C734" s="2"/>
    </row>
    <row r="735" spans="2:3" x14ac:dyDescent="0.25">
      <c r="B735" s="2"/>
      <c r="C735" s="2"/>
    </row>
    <row r="736" spans="2:3" x14ac:dyDescent="0.25">
      <c r="B736" s="2"/>
      <c r="C736" s="2"/>
    </row>
    <row r="737" spans="2:3" x14ac:dyDescent="0.25">
      <c r="B737" s="2"/>
      <c r="C737" s="2"/>
    </row>
    <row r="738" spans="2:3" x14ac:dyDescent="0.25">
      <c r="B738" s="2"/>
      <c r="C738" s="2"/>
    </row>
    <row r="739" spans="2:3" x14ac:dyDescent="0.25">
      <c r="B739" s="2"/>
      <c r="C739" s="2"/>
    </row>
    <row r="740" spans="2:3" x14ac:dyDescent="0.25">
      <c r="B740" s="2"/>
      <c r="C740" s="2"/>
    </row>
    <row r="741" spans="2:3" x14ac:dyDescent="0.25">
      <c r="B741" s="2"/>
      <c r="C741" s="2"/>
    </row>
    <row r="742" spans="2:3" x14ac:dyDescent="0.25">
      <c r="B742" s="2"/>
      <c r="C742" s="2"/>
    </row>
    <row r="743" spans="2:3" x14ac:dyDescent="0.25">
      <c r="B743" s="2"/>
      <c r="C743" s="2"/>
    </row>
    <row r="744" spans="2:3" x14ac:dyDescent="0.25">
      <c r="B744" s="2"/>
      <c r="C744" s="2"/>
    </row>
    <row r="745" spans="2:3" x14ac:dyDescent="0.25">
      <c r="B745" s="2"/>
      <c r="C745" s="2"/>
    </row>
    <row r="746" spans="2:3" x14ac:dyDescent="0.25">
      <c r="B746" s="2"/>
      <c r="C746" s="2"/>
    </row>
    <row r="747" spans="2:3" x14ac:dyDescent="0.25">
      <c r="B747" s="2"/>
      <c r="C747" s="2"/>
    </row>
    <row r="748" spans="2:3" x14ac:dyDescent="0.25">
      <c r="B748" s="2"/>
      <c r="C748" s="2"/>
    </row>
    <row r="749" spans="2:3" x14ac:dyDescent="0.25">
      <c r="B749" s="2"/>
      <c r="C749" s="2"/>
    </row>
    <row r="750" spans="2:3" x14ac:dyDescent="0.25">
      <c r="B750" s="2"/>
      <c r="C750" s="2"/>
    </row>
    <row r="751" spans="2:3" x14ac:dyDescent="0.25">
      <c r="B751" s="2"/>
      <c r="C751" s="2"/>
    </row>
    <row r="752" spans="2:3" x14ac:dyDescent="0.25">
      <c r="B752" s="2"/>
      <c r="C752" s="2"/>
    </row>
    <row r="753" spans="2:3" x14ac:dyDescent="0.25">
      <c r="B753" s="2"/>
      <c r="C753" s="2"/>
    </row>
    <row r="754" spans="2:3" x14ac:dyDescent="0.25">
      <c r="B754" s="2"/>
      <c r="C754" s="2"/>
    </row>
    <row r="755" spans="2:3" x14ac:dyDescent="0.25">
      <c r="B755" s="2"/>
      <c r="C755" s="2"/>
    </row>
    <row r="756" spans="2:3" x14ac:dyDescent="0.25">
      <c r="B756" s="2"/>
      <c r="C756" s="2"/>
    </row>
    <row r="757" spans="2:3" x14ac:dyDescent="0.25">
      <c r="B757" s="2"/>
      <c r="C757" s="2"/>
    </row>
    <row r="758" spans="2:3" x14ac:dyDescent="0.25">
      <c r="B758" s="2"/>
      <c r="C758" s="2"/>
    </row>
    <row r="759" spans="2:3" x14ac:dyDescent="0.25">
      <c r="B759" s="2"/>
      <c r="C759" s="2"/>
    </row>
    <row r="760" spans="2:3" x14ac:dyDescent="0.25">
      <c r="B760" s="2"/>
      <c r="C760" s="2"/>
    </row>
    <row r="761" spans="2:3" x14ac:dyDescent="0.25">
      <c r="B761" s="2"/>
      <c r="C761" s="2"/>
    </row>
    <row r="762" spans="2:3" x14ac:dyDescent="0.25">
      <c r="B762" s="2"/>
      <c r="C762" s="2"/>
    </row>
    <row r="763" spans="2:3" x14ac:dyDescent="0.25">
      <c r="B763" s="2"/>
      <c r="C763" s="2"/>
    </row>
    <row r="764" spans="2:3" x14ac:dyDescent="0.25">
      <c r="B764" s="2"/>
      <c r="C764" s="2"/>
    </row>
    <row r="765" spans="2:3" x14ac:dyDescent="0.25">
      <c r="B765" s="2"/>
      <c r="C765" s="2"/>
    </row>
    <row r="766" spans="2:3" x14ac:dyDescent="0.25">
      <c r="B766" s="2"/>
      <c r="C766" s="2"/>
    </row>
    <row r="767" spans="2:3" x14ac:dyDescent="0.25">
      <c r="B767" s="2"/>
      <c r="C767" s="2"/>
    </row>
    <row r="768" spans="2:3" x14ac:dyDescent="0.25">
      <c r="B768" s="2"/>
      <c r="C768" s="2"/>
    </row>
    <row r="769" spans="2:3" x14ac:dyDescent="0.25">
      <c r="B769" s="2"/>
      <c r="C769" s="2"/>
    </row>
    <row r="770" spans="2:3" x14ac:dyDescent="0.25">
      <c r="B770" s="2"/>
      <c r="C770" s="2"/>
    </row>
    <row r="771" spans="2:3" x14ac:dyDescent="0.25">
      <c r="B771" s="2"/>
      <c r="C771" s="2"/>
    </row>
    <row r="772" spans="2:3" x14ac:dyDescent="0.25">
      <c r="B772" s="2"/>
      <c r="C772" s="2"/>
    </row>
    <row r="773" spans="2:3" x14ac:dyDescent="0.25">
      <c r="B773" s="2"/>
      <c r="C773" s="2"/>
    </row>
    <row r="774" spans="2:3" x14ac:dyDescent="0.25">
      <c r="B774" s="2"/>
      <c r="C774" s="2"/>
    </row>
    <row r="775" spans="2:3" x14ac:dyDescent="0.25">
      <c r="B775" s="2"/>
      <c r="C775" s="2"/>
    </row>
    <row r="776" spans="2:3" x14ac:dyDescent="0.25">
      <c r="B776" s="2"/>
      <c r="C776" s="2"/>
    </row>
    <row r="777" spans="2:3" x14ac:dyDescent="0.25">
      <c r="B777" s="2"/>
      <c r="C777" s="2"/>
    </row>
    <row r="778" spans="2:3" x14ac:dyDescent="0.25">
      <c r="B778" s="2"/>
      <c r="C778" s="2"/>
    </row>
    <row r="779" spans="2:3" x14ac:dyDescent="0.25">
      <c r="B779" s="2"/>
      <c r="C779" s="2"/>
    </row>
    <row r="780" spans="2:3" x14ac:dyDescent="0.25">
      <c r="B780" s="2"/>
      <c r="C780" s="2"/>
    </row>
    <row r="781" spans="2:3" x14ac:dyDescent="0.25">
      <c r="B781" s="2"/>
      <c r="C781" s="2"/>
    </row>
    <row r="782" spans="2:3" x14ac:dyDescent="0.25">
      <c r="B782" s="2"/>
      <c r="C782" s="2"/>
    </row>
    <row r="783" spans="2:3" x14ac:dyDescent="0.25">
      <c r="B783" s="2"/>
      <c r="C783" s="2"/>
    </row>
    <row r="784" spans="2:3" x14ac:dyDescent="0.25">
      <c r="B784" s="2"/>
      <c r="C784" s="2"/>
    </row>
    <row r="785" spans="2:3" x14ac:dyDescent="0.25">
      <c r="B785" s="2"/>
      <c r="C785" s="2"/>
    </row>
    <row r="786" spans="2:3" x14ac:dyDescent="0.25">
      <c r="B786" s="2"/>
      <c r="C786" s="2"/>
    </row>
    <row r="787" spans="2:3" x14ac:dyDescent="0.25">
      <c r="B787" s="2"/>
      <c r="C787" s="2"/>
    </row>
    <row r="788" spans="2:3" x14ac:dyDescent="0.25">
      <c r="B788" s="2"/>
      <c r="C788" s="2"/>
    </row>
    <row r="789" spans="2:3" x14ac:dyDescent="0.25">
      <c r="B789" s="2"/>
      <c r="C789" s="2"/>
    </row>
    <row r="790" spans="2:3" x14ac:dyDescent="0.25">
      <c r="B790" s="2"/>
      <c r="C790" s="2"/>
    </row>
    <row r="791" spans="2:3" x14ac:dyDescent="0.25">
      <c r="B791" s="2"/>
      <c r="C791" s="2"/>
    </row>
    <row r="792" spans="2:3" x14ac:dyDescent="0.25">
      <c r="B792" s="2"/>
      <c r="C792" s="2"/>
    </row>
    <row r="793" spans="2:3" x14ac:dyDescent="0.25">
      <c r="B793" s="2"/>
      <c r="C793" s="2"/>
    </row>
    <row r="794" spans="2:3" x14ac:dyDescent="0.25">
      <c r="B794" s="2"/>
      <c r="C794" s="2"/>
    </row>
    <row r="795" spans="2:3" x14ac:dyDescent="0.25">
      <c r="B795" s="2"/>
      <c r="C795" s="2"/>
    </row>
    <row r="796" spans="2:3" x14ac:dyDescent="0.25">
      <c r="B796" s="2"/>
      <c r="C796" s="2"/>
    </row>
    <row r="797" spans="2:3" x14ac:dyDescent="0.25">
      <c r="B797" s="2"/>
      <c r="C797" s="2"/>
    </row>
    <row r="798" spans="2:3" x14ac:dyDescent="0.25">
      <c r="B798" s="2"/>
      <c r="C798" s="2"/>
    </row>
    <row r="799" spans="2:3" x14ac:dyDescent="0.25">
      <c r="B799" s="2"/>
      <c r="C799" s="2"/>
    </row>
    <row r="800" spans="2:3" x14ac:dyDescent="0.25">
      <c r="B800" s="2"/>
      <c r="C800" s="2"/>
    </row>
    <row r="801" spans="2:3" x14ac:dyDescent="0.25">
      <c r="B801" s="2"/>
      <c r="C801" s="2"/>
    </row>
    <row r="802" spans="2:3" x14ac:dyDescent="0.25">
      <c r="B802" s="2"/>
      <c r="C802" s="2"/>
    </row>
    <row r="803" spans="2:3" x14ac:dyDescent="0.25">
      <c r="B803" s="2"/>
      <c r="C803" s="2"/>
    </row>
    <row r="804" spans="2:3" x14ac:dyDescent="0.25">
      <c r="B804" s="2"/>
      <c r="C804" s="2"/>
    </row>
    <row r="805" spans="2:3" x14ac:dyDescent="0.25">
      <c r="B805" s="2"/>
      <c r="C805" s="2"/>
    </row>
    <row r="806" spans="2:3" x14ac:dyDescent="0.25">
      <c r="B806" s="2"/>
      <c r="C806" s="2"/>
    </row>
    <row r="807" spans="2:3" x14ac:dyDescent="0.25">
      <c r="B807" s="2"/>
      <c r="C807" s="2"/>
    </row>
    <row r="808" spans="2:3" x14ac:dyDescent="0.25">
      <c r="B808" s="2"/>
      <c r="C808" s="2"/>
    </row>
    <row r="809" spans="2:3" x14ac:dyDescent="0.25">
      <c r="B809" s="2"/>
      <c r="C809" s="2"/>
    </row>
    <row r="810" spans="2:3" x14ac:dyDescent="0.25">
      <c r="B810" s="2"/>
      <c r="C810" s="2"/>
    </row>
    <row r="811" spans="2:3" x14ac:dyDescent="0.25">
      <c r="B811" s="2"/>
      <c r="C811" s="2"/>
    </row>
    <row r="812" spans="2:3" x14ac:dyDescent="0.25">
      <c r="B812" s="2"/>
      <c r="C812" s="2"/>
    </row>
    <row r="813" spans="2:3" x14ac:dyDescent="0.25">
      <c r="B813" s="2"/>
      <c r="C813" s="2"/>
    </row>
    <row r="814" spans="2:3" x14ac:dyDescent="0.25">
      <c r="B814" s="2"/>
      <c r="C814" s="2"/>
    </row>
    <row r="815" spans="2:3" x14ac:dyDescent="0.25">
      <c r="B815" s="2"/>
      <c r="C815" s="2"/>
    </row>
    <row r="816" spans="2:3" x14ac:dyDescent="0.25">
      <c r="B816" s="2"/>
      <c r="C816" s="2"/>
    </row>
    <row r="817" spans="2:3" x14ac:dyDescent="0.25">
      <c r="B817" s="2"/>
      <c r="C817" s="2"/>
    </row>
    <row r="818" spans="2:3" x14ac:dyDescent="0.25">
      <c r="B818" s="2"/>
      <c r="C818" s="2"/>
    </row>
    <row r="819" spans="2:3" x14ac:dyDescent="0.25">
      <c r="B819" s="2"/>
      <c r="C819" s="2"/>
    </row>
    <row r="820" spans="2:3" x14ac:dyDescent="0.25">
      <c r="B820" s="2"/>
      <c r="C820" s="2"/>
    </row>
    <row r="821" spans="2:3" x14ac:dyDescent="0.25">
      <c r="B821" s="2"/>
      <c r="C821" s="2"/>
    </row>
    <row r="822" spans="2:3" x14ac:dyDescent="0.25">
      <c r="B822" s="2"/>
      <c r="C822" s="2"/>
    </row>
    <row r="823" spans="2:3" x14ac:dyDescent="0.25">
      <c r="B823" s="2"/>
      <c r="C823" s="2"/>
    </row>
    <row r="824" spans="2:3" x14ac:dyDescent="0.25">
      <c r="B824" s="2"/>
      <c r="C824" s="2"/>
    </row>
    <row r="825" spans="2:3" x14ac:dyDescent="0.25">
      <c r="B825" s="2"/>
      <c r="C825" s="2"/>
    </row>
    <row r="826" spans="2:3" x14ac:dyDescent="0.25">
      <c r="B826" s="2"/>
      <c r="C826" s="2"/>
    </row>
    <row r="827" spans="2:3" x14ac:dyDescent="0.25">
      <c r="B827" s="2"/>
      <c r="C827" s="2"/>
    </row>
    <row r="828" spans="2:3" x14ac:dyDescent="0.25">
      <c r="B828" s="2"/>
      <c r="C828" s="2"/>
    </row>
    <row r="829" spans="2:3" x14ac:dyDescent="0.25">
      <c r="B829" s="2"/>
      <c r="C829" s="2"/>
    </row>
    <row r="830" spans="2:3" x14ac:dyDescent="0.25">
      <c r="B830" s="2"/>
      <c r="C830" s="2"/>
    </row>
    <row r="831" spans="2:3" x14ac:dyDescent="0.25">
      <c r="B831" s="2"/>
      <c r="C831" s="2"/>
    </row>
    <row r="832" spans="2:3" x14ac:dyDescent="0.25">
      <c r="B832" s="2"/>
      <c r="C832" s="2"/>
    </row>
    <row r="833" spans="2:3" x14ac:dyDescent="0.25">
      <c r="B833" s="2"/>
      <c r="C833" s="2"/>
    </row>
    <row r="834" spans="2:3" x14ac:dyDescent="0.25">
      <c r="B834" s="2"/>
      <c r="C834" s="2"/>
    </row>
    <row r="835" spans="2:3" x14ac:dyDescent="0.25">
      <c r="B835" s="2"/>
      <c r="C835" s="2"/>
    </row>
    <row r="836" spans="2:3" x14ac:dyDescent="0.25">
      <c r="B836" s="2"/>
      <c r="C836" s="2"/>
    </row>
    <row r="837" spans="2:3" x14ac:dyDescent="0.25">
      <c r="B837" s="2"/>
      <c r="C837" s="2"/>
    </row>
    <row r="838" spans="2:3" x14ac:dyDescent="0.25">
      <c r="B838" s="2"/>
      <c r="C838" s="2"/>
    </row>
    <row r="839" spans="2:3" x14ac:dyDescent="0.25">
      <c r="B839" s="2"/>
      <c r="C839" s="2"/>
    </row>
    <row r="840" spans="2:3" x14ac:dyDescent="0.25">
      <c r="B840" s="2"/>
      <c r="C840" s="2"/>
    </row>
    <row r="841" spans="2:3" x14ac:dyDescent="0.25">
      <c r="B841" s="2"/>
      <c r="C841" s="2"/>
    </row>
    <row r="842" spans="2:3" x14ac:dyDescent="0.25">
      <c r="B842" s="2"/>
      <c r="C842" s="2"/>
    </row>
    <row r="843" spans="2:3" x14ac:dyDescent="0.25">
      <c r="B843" s="2"/>
      <c r="C843" s="2"/>
    </row>
    <row r="844" spans="2:3" x14ac:dyDescent="0.25">
      <c r="B844" s="2"/>
      <c r="C844" s="2"/>
    </row>
    <row r="845" spans="2:3" x14ac:dyDescent="0.25">
      <c r="B845" s="2"/>
      <c r="C845" s="2"/>
    </row>
    <row r="846" spans="2:3" x14ac:dyDescent="0.25">
      <c r="B846" s="2"/>
      <c r="C846" s="2"/>
    </row>
    <row r="847" spans="2:3" x14ac:dyDescent="0.25">
      <c r="B847" s="2"/>
      <c r="C847" s="2"/>
    </row>
    <row r="848" spans="2:3" x14ac:dyDescent="0.25">
      <c r="B848" s="2"/>
      <c r="C848" s="2"/>
    </row>
    <row r="849" spans="2:3" x14ac:dyDescent="0.25">
      <c r="B849" s="2"/>
      <c r="C849" s="2"/>
    </row>
    <row r="850" spans="2:3" x14ac:dyDescent="0.25">
      <c r="B850" s="2"/>
      <c r="C850" s="2"/>
    </row>
    <row r="851" spans="2:3" x14ac:dyDescent="0.25">
      <c r="B851" s="2"/>
      <c r="C851" s="2"/>
    </row>
    <row r="852" spans="2:3" x14ac:dyDescent="0.25">
      <c r="B852" s="2"/>
      <c r="C852" s="2"/>
    </row>
    <row r="853" spans="2:3" x14ac:dyDescent="0.25">
      <c r="B853" s="2"/>
      <c r="C853" s="2"/>
    </row>
    <row r="854" spans="2:3" x14ac:dyDescent="0.25">
      <c r="B854" s="2"/>
      <c r="C854" s="2"/>
    </row>
    <row r="855" spans="2:3" x14ac:dyDescent="0.25">
      <c r="B855" s="2"/>
      <c r="C855" s="2"/>
    </row>
    <row r="856" spans="2:3" x14ac:dyDescent="0.25">
      <c r="B856" s="2"/>
      <c r="C856" s="2"/>
    </row>
    <row r="857" spans="2:3" x14ac:dyDescent="0.25">
      <c r="B857" s="2"/>
      <c r="C857" s="2"/>
    </row>
    <row r="858" spans="2:3" x14ac:dyDescent="0.25">
      <c r="B858" s="2"/>
      <c r="C858" s="2"/>
    </row>
    <row r="859" spans="2:3" x14ac:dyDescent="0.25">
      <c r="B859" s="2"/>
      <c r="C859" s="2"/>
    </row>
    <row r="860" spans="2:3" x14ac:dyDescent="0.25">
      <c r="B860" s="2"/>
      <c r="C860" s="2"/>
    </row>
    <row r="861" spans="2:3" x14ac:dyDescent="0.25">
      <c r="B861" s="2"/>
      <c r="C861" s="2"/>
    </row>
    <row r="862" spans="2:3" x14ac:dyDescent="0.25">
      <c r="B862" s="2"/>
      <c r="C862" s="2"/>
    </row>
    <row r="863" spans="2:3" x14ac:dyDescent="0.25">
      <c r="B863" s="2"/>
      <c r="C863" s="2"/>
    </row>
    <row r="864" spans="2:3" x14ac:dyDescent="0.25">
      <c r="B864" s="2"/>
      <c r="C864" s="2"/>
    </row>
    <row r="865" spans="2:3" x14ac:dyDescent="0.25">
      <c r="B865" s="2"/>
      <c r="C865" s="2"/>
    </row>
    <row r="866" spans="2:3" x14ac:dyDescent="0.25">
      <c r="B866" s="2"/>
      <c r="C866" s="2"/>
    </row>
    <row r="867" spans="2:3" x14ac:dyDescent="0.25">
      <c r="B867" s="2"/>
      <c r="C867" s="2"/>
    </row>
    <row r="868" spans="2:3" x14ac:dyDescent="0.25">
      <c r="B868" s="2"/>
      <c r="C868" s="2"/>
    </row>
    <row r="869" spans="2:3" x14ac:dyDescent="0.25">
      <c r="B869" s="2"/>
      <c r="C869" s="2"/>
    </row>
    <row r="870" spans="2:3" x14ac:dyDescent="0.25">
      <c r="B870" s="2"/>
      <c r="C870" s="2"/>
    </row>
    <row r="871" spans="2:3" x14ac:dyDescent="0.25">
      <c r="B871" s="2"/>
      <c r="C871" s="2"/>
    </row>
    <row r="872" spans="2:3" x14ac:dyDescent="0.25">
      <c r="B872" s="2"/>
      <c r="C872" s="2"/>
    </row>
    <row r="873" spans="2:3" x14ac:dyDescent="0.25">
      <c r="B873" s="2"/>
      <c r="C873" s="2"/>
    </row>
    <row r="874" spans="2:3" x14ac:dyDescent="0.25">
      <c r="B874" s="2"/>
      <c r="C874" s="2"/>
    </row>
    <row r="875" spans="2:3" x14ac:dyDescent="0.25">
      <c r="B875" s="2"/>
      <c r="C875" s="2"/>
    </row>
    <row r="876" spans="2:3" x14ac:dyDescent="0.25">
      <c r="B876" s="2"/>
      <c r="C876" s="2"/>
    </row>
    <row r="877" spans="2:3" x14ac:dyDescent="0.25">
      <c r="B877" s="2"/>
      <c r="C877" s="2"/>
    </row>
    <row r="878" spans="2:3" x14ac:dyDescent="0.25">
      <c r="B878" s="2"/>
      <c r="C878" s="2"/>
    </row>
    <row r="879" spans="2:3" x14ac:dyDescent="0.25">
      <c r="B879" s="2"/>
      <c r="C879" s="2"/>
    </row>
    <row r="880" spans="2:3" x14ac:dyDescent="0.25">
      <c r="B880" s="2"/>
      <c r="C880" s="2"/>
    </row>
    <row r="881" spans="2:3" x14ac:dyDescent="0.25">
      <c r="B881" s="2"/>
      <c r="C881" s="2"/>
    </row>
    <row r="882" spans="2:3" x14ac:dyDescent="0.25">
      <c r="B882" s="2"/>
      <c r="C882" s="2"/>
    </row>
    <row r="883" spans="2:3" x14ac:dyDescent="0.25">
      <c r="B883" s="2"/>
      <c r="C883" s="2"/>
    </row>
    <row r="884" spans="2:3" x14ac:dyDescent="0.25">
      <c r="B884" s="2"/>
      <c r="C884" s="2"/>
    </row>
    <row r="885" spans="2:3" x14ac:dyDescent="0.25">
      <c r="B885" s="2"/>
      <c r="C885" s="2"/>
    </row>
    <row r="886" spans="2:3" x14ac:dyDescent="0.25">
      <c r="B886" s="2"/>
      <c r="C886" s="2"/>
    </row>
    <row r="887" spans="2:3" x14ac:dyDescent="0.25">
      <c r="B887" s="2"/>
      <c r="C887" s="2"/>
    </row>
    <row r="888" spans="2:3" x14ac:dyDescent="0.25">
      <c r="B888" s="2"/>
      <c r="C888" s="2"/>
    </row>
    <row r="889" spans="2:3" x14ac:dyDescent="0.25">
      <c r="B889" s="2"/>
      <c r="C889" s="2"/>
    </row>
    <row r="890" spans="2:3" x14ac:dyDescent="0.25">
      <c r="B890" s="2"/>
      <c r="C890" s="2"/>
    </row>
    <row r="891" spans="2:3" x14ac:dyDescent="0.25">
      <c r="B891" s="2"/>
      <c r="C891" s="2"/>
    </row>
    <row r="892" spans="2:3" x14ac:dyDescent="0.25">
      <c r="B892" s="2"/>
      <c r="C892" s="2"/>
    </row>
    <row r="893" spans="2:3" x14ac:dyDescent="0.25">
      <c r="B893" s="2"/>
      <c r="C893" s="2"/>
    </row>
    <row r="894" spans="2:3" x14ac:dyDescent="0.25">
      <c r="B894" s="2"/>
      <c r="C894" s="2"/>
    </row>
    <row r="895" spans="2:3" x14ac:dyDescent="0.25">
      <c r="B895" s="2"/>
      <c r="C895" s="2"/>
    </row>
    <row r="896" spans="2:3" x14ac:dyDescent="0.25">
      <c r="B896" s="2"/>
      <c r="C896" s="2"/>
    </row>
    <row r="897" spans="2:3" x14ac:dyDescent="0.25">
      <c r="B897" s="2"/>
      <c r="C897" s="2"/>
    </row>
    <row r="898" spans="2:3" x14ac:dyDescent="0.25">
      <c r="B898" s="2"/>
      <c r="C898" s="2"/>
    </row>
    <row r="899" spans="2:3" x14ac:dyDescent="0.25">
      <c r="B899" s="2"/>
      <c r="C899" s="2"/>
    </row>
    <row r="900" spans="2:3" x14ac:dyDescent="0.25">
      <c r="B900" s="2"/>
      <c r="C900" s="2"/>
    </row>
    <row r="901" spans="2:3" x14ac:dyDescent="0.25">
      <c r="B901" s="2"/>
      <c r="C901" s="2"/>
    </row>
    <row r="902" spans="2:3" x14ac:dyDescent="0.25">
      <c r="B902" s="2"/>
      <c r="C902" s="2"/>
    </row>
    <row r="903" spans="2:3" x14ac:dyDescent="0.25">
      <c r="B903" s="2"/>
      <c r="C903" s="2"/>
    </row>
    <row r="904" spans="2:3" x14ac:dyDescent="0.25">
      <c r="B904" s="2"/>
      <c r="C904" s="2"/>
    </row>
    <row r="905" spans="2:3" x14ac:dyDescent="0.25">
      <c r="B905" s="2"/>
      <c r="C905" s="2"/>
    </row>
    <row r="906" spans="2:3" x14ac:dyDescent="0.25">
      <c r="B906" s="2"/>
      <c r="C906" s="2"/>
    </row>
    <row r="907" spans="2:3" x14ac:dyDescent="0.25">
      <c r="B907" s="2"/>
      <c r="C907" s="2"/>
    </row>
    <row r="908" spans="2:3" x14ac:dyDescent="0.25">
      <c r="B908" s="2"/>
      <c r="C908" s="2"/>
    </row>
    <row r="909" spans="2:3" x14ac:dyDescent="0.25">
      <c r="B909" s="2"/>
      <c r="C909" s="2"/>
    </row>
    <row r="910" spans="2:3" x14ac:dyDescent="0.25">
      <c r="B910" s="2"/>
      <c r="C910" s="2"/>
    </row>
    <row r="911" spans="2:3" x14ac:dyDescent="0.25">
      <c r="B911" s="2"/>
      <c r="C911" s="2"/>
    </row>
    <row r="912" spans="2:3" x14ac:dyDescent="0.25">
      <c r="B912" s="2"/>
      <c r="C912" s="2"/>
    </row>
    <row r="913" spans="2:3" x14ac:dyDescent="0.25">
      <c r="B913" s="2"/>
      <c r="C913" s="2"/>
    </row>
    <row r="914" spans="2:3" x14ac:dyDescent="0.25">
      <c r="B914" s="2"/>
      <c r="C914" s="2"/>
    </row>
    <row r="915" spans="2:3" x14ac:dyDescent="0.25">
      <c r="B915" s="2"/>
      <c r="C915" s="2"/>
    </row>
    <row r="916" spans="2:3" x14ac:dyDescent="0.25">
      <c r="B916" s="2"/>
      <c r="C916" s="2"/>
    </row>
    <row r="917" spans="2:3" x14ac:dyDescent="0.25">
      <c r="B917" s="2"/>
      <c r="C917" s="2"/>
    </row>
    <row r="918" spans="2:3" x14ac:dyDescent="0.25">
      <c r="B918" s="2"/>
      <c r="C918" s="2"/>
    </row>
    <row r="919" spans="2:3" x14ac:dyDescent="0.25">
      <c r="B919" s="2"/>
      <c r="C919" s="2"/>
    </row>
    <row r="920" spans="2:3" x14ac:dyDescent="0.25">
      <c r="B920" s="2"/>
      <c r="C920" s="2"/>
    </row>
    <row r="921" spans="2:3" x14ac:dyDescent="0.25">
      <c r="B921" s="2"/>
      <c r="C921" s="2"/>
    </row>
    <row r="922" spans="2:3" x14ac:dyDescent="0.25">
      <c r="B922" s="2"/>
      <c r="C922" s="2"/>
    </row>
    <row r="923" spans="2:3" x14ac:dyDescent="0.25">
      <c r="B923" s="2"/>
      <c r="C923" s="2"/>
    </row>
    <row r="924" spans="2:3" x14ac:dyDescent="0.25">
      <c r="B924" s="2"/>
      <c r="C924" s="2"/>
    </row>
    <row r="925" spans="2:3" x14ac:dyDescent="0.25">
      <c r="B925" s="2"/>
      <c r="C925" s="2"/>
    </row>
    <row r="926" spans="2:3" x14ac:dyDescent="0.25">
      <c r="B926" s="2"/>
      <c r="C926" s="2"/>
    </row>
    <row r="927" spans="2:3" x14ac:dyDescent="0.25">
      <c r="B927" s="2"/>
      <c r="C927" s="2"/>
    </row>
    <row r="928" spans="2:3" x14ac:dyDescent="0.25">
      <c r="B928" s="2"/>
      <c r="C928" s="2"/>
    </row>
    <row r="929" spans="2:3" x14ac:dyDescent="0.25">
      <c r="B929" s="2"/>
      <c r="C929" s="2"/>
    </row>
    <row r="930" spans="2:3" x14ac:dyDescent="0.25">
      <c r="B930" s="2"/>
      <c r="C930" s="2"/>
    </row>
    <row r="931" spans="2:3" x14ac:dyDescent="0.25">
      <c r="B931" s="2"/>
      <c r="C931" s="2"/>
    </row>
    <row r="932" spans="2:3" x14ac:dyDescent="0.25">
      <c r="B932" s="2"/>
      <c r="C932" s="2"/>
    </row>
    <row r="933" spans="2:3" x14ac:dyDescent="0.25">
      <c r="B933" s="2"/>
      <c r="C933" s="2"/>
    </row>
    <row r="934" spans="2:3" x14ac:dyDescent="0.25">
      <c r="B934" s="2"/>
      <c r="C934" s="2"/>
    </row>
    <row r="935" spans="2:3" x14ac:dyDescent="0.25">
      <c r="B935" s="2"/>
      <c r="C935" s="2"/>
    </row>
    <row r="936" spans="2:3" x14ac:dyDescent="0.25">
      <c r="B936" s="2"/>
      <c r="C936" s="2"/>
    </row>
    <row r="937" spans="2:3" x14ac:dyDescent="0.25">
      <c r="B937" s="2"/>
      <c r="C937" s="2"/>
    </row>
    <row r="938" spans="2:3" x14ac:dyDescent="0.25">
      <c r="B938" s="2"/>
      <c r="C938" s="2"/>
    </row>
    <row r="939" spans="2:3" x14ac:dyDescent="0.25">
      <c r="B939" s="2"/>
      <c r="C939" s="2"/>
    </row>
    <row r="940" spans="2:3" x14ac:dyDescent="0.25">
      <c r="B940" s="2"/>
      <c r="C940" s="2"/>
    </row>
    <row r="941" spans="2:3" x14ac:dyDescent="0.25">
      <c r="B941" s="2"/>
      <c r="C941" s="2"/>
    </row>
    <row r="942" spans="2:3" x14ac:dyDescent="0.25">
      <c r="B942" s="2"/>
      <c r="C942" s="2"/>
    </row>
    <row r="943" spans="2:3" x14ac:dyDescent="0.25">
      <c r="B943" s="2"/>
      <c r="C943" s="2"/>
    </row>
    <row r="944" spans="2:3" x14ac:dyDescent="0.25">
      <c r="B944" s="2"/>
      <c r="C944" s="2"/>
    </row>
    <row r="945" spans="2:3" x14ac:dyDescent="0.25">
      <c r="B945" s="2"/>
      <c r="C945" s="2"/>
    </row>
    <row r="946" spans="2:3" x14ac:dyDescent="0.25">
      <c r="B946" s="2"/>
      <c r="C946" s="2"/>
    </row>
    <row r="947" spans="2:3" x14ac:dyDescent="0.25">
      <c r="B947" s="2"/>
      <c r="C947" s="2"/>
    </row>
    <row r="948" spans="2:3" x14ac:dyDescent="0.25">
      <c r="B948" s="2"/>
      <c r="C948" s="2"/>
    </row>
    <row r="949" spans="2:3" x14ac:dyDescent="0.25">
      <c r="B949" s="2"/>
      <c r="C949" s="2"/>
    </row>
    <row r="950" spans="2:3" x14ac:dyDescent="0.25">
      <c r="B950" s="2"/>
      <c r="C950" s="2"/>
    </row>
    <row r="951" spans="2:3" x14ac:dyDescent="0.25">
      <c r="B951" s="2"/>
      <c r="C951" s="2"/>
    </row>
    <row r="952" spans="2:3" x14ac:dyDescent="0.25">
      <c r="B952" s="2"/>
      <c r="C952" s="2"/>
    </row>
    <row r="953" spans="2:3" x14ac:dyDescent="0.25">
      <c r="B953" s="2"/>
      <c r="C953" s="2"/>
    </row>
    <row r="954" spans="2:3" x14ac:dyDescent="0.25">
      <c r="B954" s="2"/>
      <c r="C954" s="2"/>
    </row>
    <row r="955" spans="2:3" x14ac:dyDescent="0.25">
      <c r="B955" s="2"/>
      <c r="C955" s="2"/>
    </row>
    <row r="956" spans="2:3" x14ac:dyDescent="0.25">
      <c r="B956" s="2"/>
      <c r="C956" s="2"/>
    </row>
    <row r="957" spans="2:3" x14ac:dyDescent="0.25">
      <c r="B957" s="2"/>
      <c r="C957" s="2"/>
    </row>
    <row r="958" spans="2:3" x14ac:dyDescent="0.25">
      <c r="B958" s="2"/>
      <c r="C958" s="2"/>
    </row>
    <row r="959" spans="2:3" x14ac:dyDescent="0.25">
      <c r="B959" s="2"/>
      <c r="C959" s="2"/>
    </row>
  </sheetData>
  <mergeCells count="7">
    <mergeCell ref="AG3:AI3"/>
    <mergeCell ref="D2:AI2"/>
    <mergeCell ref="B1:E1"/>
    <mergeCell ref="D3:K3"/>
    <mergeCell ref="Z3:AF3"/>
    <mergeCell ref="S3:Y3"/>
    <mergeCell ref="L3:R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57"/>
  <sheetViews>
    <sheetView topLeftCell="A27" workbookViewId="0">
      <selection activeCell="B40" sqref="B40"/>
    </sheetView>
  </sheetViews>
  <sheetFormatPr baseColWidth="10" defaultRowHeight="15" x14ac:dyDescent="0.25"/>
  <cols>
    <col min="1" max="1" width="2.7109375" style="14" customWidth="1"/>
    <col min="2" max="2" width="11.28515625" customWidth="1"/>
    <col min="3" max="3" width="3.5703125" bestFit="1" customWidth="1"/>
    <col min="4" max="8" width="11.7109375" style="9" customWidth="1"/>
    <col min="9" max="9" width="15.85546875" style="9" customWidth="1"/>
    <col min="10" max="10" width="11.42578125" style="9"/>
    <col min="33" max="35" width="24.7109375" customWidth="1"/>
  </cols>
  <sheetData>
    <row r="1" spans="1:35" ht="39.6" customHeight="1" x14ac:dyDescent="0.25">
      <c r="D1" s="55" t="s">
        <v>102</v>
      </c>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row>
    <row r="2" spans="1:35" ht="29.25" customHeight="1" x14ac:dyDescent="0.25">
      <c r="B2" s="35"/>
      <c r="C2" s="27"/>
      <c r="D2" s="50" t="s">
        <v>110</v>
      </c>
      <c r="E2" s="50"/>
      <c r="F2" s="50"/>
      <c r="G2" s="50"/>
      <c r="H2" s="50"/>
      <c r="I2" s="50"/>
      <c r="J2" s="50"/>
      <c r="K2" s="50"/>
      <c r="L2" s="54" t="s">
        <v>111</v>
      </c>
      <c r="M2" s="54"/>
      <c r="N2" s="54"/>
      <c r="O2" s="54"/>
      <c r="P2" s="54"/>
      <c r="Q2" s="54"/>
      <c r="R2" s="54"/>
      <c r="S2" s="45" t="s">
        <v>112</v>
      </c>
      <c r="T2" s="46"/>
      <c r="U2" s="46"/>
      <c r="V2" s="46"/>
      <c r="W2" s="46"/>
      <c r="X2" s="46"/>
      <c r="Y2" s="47"/>
      <c r="Z2" s="51" t="s">
        <v>113</v>
      </c>
      <c r="AA2" s="52"/>
      <c r="AB2" s="52"/>
      <c r="AC2" s="52"/>
      <c r="AD2" s="52"/>
      <c r="AE2" s="52"/>
      <c r="AF2" s="53"/>
      <c r="AG2" s="45" t="s">
        <v>114</v>
      </c>
      <c r="AH2" s="46"/>
      <c r="AI2" s="47"/>
    </row>
    <row r="3" spans="1:35" ht="58.9" customHeight="1" x14ac:dyDescent="0.25">
      <c r="B3" s="26" t="s">
        <v>0</v>
      </c>
      <c r="C3" s="26"/>
      <c r="D3" s="36" t="s">
        <v>42</v>
      </c>
      <c r="E3" s="36" t="s">
        <v>43</v>
      </c>
      <c r="F3" s="36" t="s">
        <v>44</v>
      </c>
      <c r="G3" s="36" t="s">
        <v>45</v>
      </c>
      <c r="H3" s="36" t="s">
        <v>46</v>
      </c>
      <c r="I3" s="36" t="s">
        <v>47</v>
      </c>
      <c r="J3" s="36" t="s">
        <v>48</v>
      </c>
      <c r="K3" s="36" t="s">
        <v>49</v>
      </c>
      <c r="L3" s="37" t="s">
        <v>43</v>
      </c>
      <c r="M3" s="37" t="s">
        <v>44</v>
      </c>
      <c r="N3" s="37" t="s">
        <v>45</v>
      </c>
      <c r="O3" s="37" t="s">
        <v>46</v>
      </c>
      <c r="P3" s="37" t="s">
        <v>47</v>
      </c>
      <c r="Q3" s="37" t="s">
        <v>48</v>
      </c>
      <c r="R3" s="37" t="s">
        <v>49</v>
      </c>
      <c r="S3" s="36" t="s">
        <v>43</v>
      </c>
      <c r="T3" s="36" t="s">
        <v>44</v>
      </c>
      <c r="U3" s="36" t="s">
        <v>45</v>
      </c>
      <c r="V3" s="36" t="s">
        <v>46</v>
      </c>
      <c r="W3" s="36" t="s">
        <v>47</v>
      </c>
      <c r="X3" s="36" t="s">
        <v>48</v>
      </c>
      <c r="Y3" s="36" t="s">
        <v>49</v>
      </c>
      <c r="Z3" s="37" t="s">
        <v>43</v>
      </c>
      <c r="AA3" s="37" t="s">
        <v>44</v>
      </c>
      <c r="AB3" s="37" t="s">
        <v>45</v>
      </c>
      <c r="AC3" s="37" t="s">
        <v>46</v>
      </c>
      <c r="AD3" s="37" t="s">
        <v>47</v>
      </c>
      <c r="AE3" s="37" t="s">
        <v>48</v>
      </c>
      <c r="AF3" s="37" t="s">
        <v>49</v>
      </c>
      <c r="AG3" s="36" t="s">
        <v>107</v>
      </c>
      <c r="AH3" s="36" t="s">
        <v>108</v>
      </c>
      <c r="AI3" s="36" t="s">
        <v>109</v>
      </c>
    </row>
    <row r="4" spans="1:35" s="4" customFormat="1" ht="43.9" hidden="1" customHeight="1" x14ac:dyDescent="0.25">
      <c r="A4" s="14"/>
      <c r="B4" s="5">
        <f>[1]!FAMEData("LASTVALUE(F099.DER.STO.Z.40.R.40.TOT.Z.MMUSD.CLPUSD.Z.Z.0.M)",Parametros!$H$1,Parametros!$H$2, 0,"Business", "Down", "No Heading", "Normal")</f>
        <v>45747</v>
      </c>
      <c r="C4" s="26"/>
      <c r="D4" s="22" t="s">
        <v>178</v>
      </c>
      <c r="E4" s="22" t="s">
        <v>179</v>
      </c>
      <c r="F4" s="22" t="s">
        <v>180</v>
      </c>
      <c r="G4" s="22" t="s">
        <v>181</v>
      </c>
      <c r="H4" s="22" t="s">
        <v>182</v>
      </c>
      <c r="I4" s="22" t="s">
        <v>183</v>
      </c>
      <c r="J4" s="22" t="s">
        <v>184</v>
      </c>
      <c r="K4" s="22" t="s">
        <v>185</v>
      </c>
      <c r="L4" s="22" t="s">
        <v>186</v>
      </c>
      <c r="M4" s="22" t="s">
        <v>187</v>
      </c>
      <c r="N4" s="22" t="s">
        <v>188</v>
      </c>
      <c r="O4" s="22" t="s">
        <v>189</v>
      </c>
      <c r="P4" s="22" t="s">
        <v>190</v>
      </c>
      <c r="Q4" s="22" t="s">
        <v>191</v>
      </c>
      <c r="R4" s="22" t="s">
        <v>192</v>
      </c>
      <c r="S4" s="22" t="s">
        <v>193</v>
      </c>
      <c r="T4" s="22" t="s">
        <v>194</v>
      </c>
      <c r="U4" s="22" t="s">
        <v>195</v>
      </c>
      <c r="V4" s="22" t="s">
        <v>196</v>
      </c>
      <c r="W4" s="22" t="s">
        <v>197</v>
      </c>
      <c r="X4" s="22" t="s">
        <v>198</v>
      </c>
      <c r="Y4" s="22" t="s">
        <v>199</v>
      </c>
      <c r="Z4" s="22" t="s">
        <v>200</v>
      </c>
      <c r="AA4" s="22" t="s">
        <v>201</v>
      </c>
      <c r="AB4" s="22" t="s">
        <v>202</v>
      </c>
      <c r="AC4" s="22" t="s">
        <v>203</v>
      </c>
      <c r="AD4" s="22" t="s">
        <v>204</v>
      </c>
      <c r="AE4" s="22" t="s">
        <v>205</v>
      </c>
      <c r="AF4" s="22" t="s">
        <v>206</v>
      </c>
      <c r="AG4" s="4" t="s">
        <v>207</v>
      </c>
      <c r="AH4" s="42" t="s">
        <v>208</v>
      </c>
      <c r="AI4" s="42" t="s">
        <v>209</v>
      </c>
    </row>
    <row r="5" spans="1:35" ht="14.45" hidden="1" customHeight="1" x14ac:dyDescent="0.25">
      <c r="A5" s="14" t="e">
        <f>IF($C5=Parametros!#REF!,"."," ")</f>
        <v>#REF!</v>
      </c>
      <c r="B5" s="1">
        <f>[1]!FAMEData("famedate",Parametros!$H$1,B4, 0,"Monthly", "Down", "No Heading", "Normal")</f>
        <v>44561</v>
      </c>
      <c r="C5" s="13"/>
      <c r="D5" s="8" t="str">
        <f>[1]!FAMEData(D4,Parametros!$H$1,Parametros!$H$2, 0,"Monthly", "Down", "No Heading", "Normal")</f>
        <v/>
      </c>
      <c r="E5" s="8" t="str">
        <f>[1]!FAMEData(E4,Parametros!$H$1,Parametros!$H$2, 0,"Monthly", "Down", "No Heading", "Normal")</f>
        <v/>
      </c>
      <c r="F5" s="8" t="str">
        <f>[1]!FAMEData(F4,Parametros!$H$1,Parametros!$H$2, 0,"Monthly", "Down", "No Heading", "Normal")</f>
        <v/>
      </c>
      <c r="G5" s="8" t="str">
        <f>[1]!FAMEData(G4,Parametros!$H$1,Parametros!$H$2, 0,"Monthly", "Down", "No Heading", "Normal")</f>
        <v/>
      </c>
      <c r="H5" s="8" t="str">
        <f>[1]!FAMEData(H4,Parametros!$H$1,Parametros!$H$2, 0,"Monthly", "Down", "No Heading", "Normal")</f>
        <v/>
      </c>
      <c r="I5" s="8" t="str">
        <f>[1]!FAMEData(I4,Parametros!$H$1,Parametros!$H$2, 0,"Monthly", "Down", "No Heading", "Normal")</f>
        <v/>
      </c>
      <c r="J5" s="8" t="str">
        <f>[1]!FAMEData(J4,Parametros!$H$1,Parametros!$H$2, 0,"Monthly", "Down", "No Heading", "Normal")</f>
        <v/>
      </c>
      <c r="K5" s="8" t="str">
        <f>[1]!FAMEData(K4,Parametros!$H$1,Parametros!$H$2, 0,"Monthly", "Down", "No Heading", "Normal")</f>
        <v/>
      </c>
      <c r="L5" s="8" t="str">
        <f>[1]!FAMEData(L4,Parametros!$H$1,Parametros!$H$2, 0,"Monthly", "Down", "No Heading", "Normal")</f>
        <v/>
      </c>
      <c r="M5" s="8" t="str">
        <f>[1]!FAMEData(M4,Parametros!$H$1,Parametros!$H$2, 0,"Monthly", "Down", "No Heading", "Normal")</f>
        <v/>
      </c>
      <c r="N5" s="8" t="str">
        <f>[1]!FAMEData(N4,Parametros!$H$1,Parametros!$H$2, 0,"Monthly", "Down", "No Heading", "Normal")</f>
        <v/>
      </c>
      <c r="O5" s="8" t="str">
        <f>[1]!FAMEData(O4,Parametros!$H$1,Parametros!$H$2, 0,"Monthly", "Down", "No Heading", "Normal")</f>
        <v/>
      </c>
      <c r="P5" s="8" t="str">
        <f>[1]!FAMEData(P4,Parametros!$H$1,Parametros!$H$2, 0,"Monthly", "Down", "No Heading", "Normal")</f>
        <v/>
      </c>
      <c r="Q5" s="8" t="str">
        <f>[1]!FAMEData(Q4,Parametros!$H$1,Parametros!$H$2, 0,"Monthly", "Down", "No Heading", "Normal")</f>
        <v/>
      </c>
      <c r="R5" s="8" t="str">
        <f>[1]!FAMEData(R4,Parametros!$H$1,Parametros!$H$2, 0,"Monthly", "Down", "No Heading", "Normal")</f>
        <v/>
      </c>
      <c r="S5" s="8" t="str">
        <f>[1]!FAMEData(S4,Parametros!$H$1,Parametros!$H$2, 0,"Monthly", "Down", "No Heading", "Normal")</f>
        <v/>
      </c>
      <c r="T5" s="8" t="str">
        <f>[1]!FAMEData(T4,Parametros!$H$1,Parametros!$H$2, 0,"Monthly", "Down", "No Heading", "Normal")</f>
        <v/>
      </c>
      <c r="U5" s="8" t="str">
        <f>[1]!FAMEData(U4,Parametros!$H$1,Parametros!$H$2, 0,"Monthly", "Down", "No Heading", "Normal")</f>
        <v/>
      </c>
      <c r="V5" s="8" t="str">
        <f>[1]!FAMEData(V4,Parametros!$H$1,Parametros!$H$2, 0,"Monthly", "Down", "No Heading", "Normal")</f>
        <v/>
      </c>
      <c r="W5" s="8" t="str">
        <f>[1]!FAMEData(W4,Parametros!$H$1,Parametros!$H$2, 0,"Monthly", "Down", "No Heading", "Normal")</f>
        <v/>
      </c>
      <c r="X5" s="8" t="str">
        <f>[1]!FAMEData(X4,Parametros!$H$1,Parametros!$H$2, 0,"Monthly", "Down", "No Heading", "Normal")</f>
        <v/>
      </c>
      <c r="Y5" s="8" t="str">
        <f>[1]!FAMEData(Y4,Parametros!$H$1,Parametros!$H$2, 0,"Monthly", "Down", "No Heading", "Normal")</f>
        <v/>
      </c>
      <c r="Z5" s="8" t="str">
        <f>[1]!FAMEData(Z4,Parametros!$H$1,Parametros!$H$2, 0,"Monthly", "Down", "No Heading", "Normal")</f>
        <v/>
      </c>
      <c r="AA5" s="8" t="str">
        <f>[1]!FAMEData(AA4,Parametros!$H$1,Parametros!$H$2, 0,"Monthly", "Down", "No Heading", "Normal")</f>
        <v/>
      </c>
      <c r="AB5" s="8" t="str">
        <f>[1]!FAMEData(AB4,Parametros!$H$1,Parametros!$H$2, 0,"Monthly", "Down", "No Heading", "Normal")</f>
        <v/>
      </c>
      <c r="AC5" s="8" t="str">
        <f>[1]!FAMEData(AC4,Parametros!$H$1,Parametros!$H$2, 0,"Monthly", "Down", "No Heading", "Normal")</f>
        <v/>
      </c>
      <c r="AD5" s="8" t="str">
        <f>[1]!FAMEData(AD4,Parametros!$H$1,Parametros!$H$2, 0,"Monthly", "Down", "No Heading", "Normal")</f>
        <v/>
      </c>
      <c r="AE5" s="8" t="str">
        <f>[1]!FAMEData(AE4,Parametros!$H$1,Parametros!$H$2, 0,"Monthly", "Down", "No Heading", "Normal")</f>
        <v/>
      </c>
      <c r="AF5" s="8" t="str">
        <f>[1]!FAMEData(AF4,Parametros!$H$1,Parametros!$H$2, 0,"Monthly", "Down", "No Heading", "Normal")</f>
        <v/>
      </c>
      <c r="AG5" s="8" t="str">
        <f>[1]!FAMEData(AG4,Parametros!$H$1,Parametros!$H$2, 0,"Monthly", "Down", "No Heading", "Normal")</f>
        <v/>
      </c>
      <c r="AH5" s="8" t="str">
        <f>[1]!FAMEData(AH4,Parametros!$H$1,Parametros!$H$2, 0,"Monthly", "Down", "No Heading", "Normal")</f>
        <v/>
      </c>
      <c r="AI5" s="8" t="str">
        <f>[1]!FAMEData(AI4,Parametros!$H$1,Parametros!$H$2, 0,"Monthly", "Down", "No Heading", "Normal")</f>
        <v/>
      </c>
    </row>
    <row r="6" spans="1:35" x14ac:dyDescent="0.25">
      <c r="B6" s="2">
        <v>44592</v>
      </c>
      <c r="C6" s="13"/>
      <c r="D6" s="28">
        <v>54643.492453999999</v>
      </c>
      <c r="E6" s="28">
        <v>140178.96335000001</v>
      </c>
      <c r="F6" s="28">
        <v>42543.321000000004</v>
      </c>
      <c r="G6" s="28">
        <v>21539.307471</v>
      </c>
      <c r="H6" s="28">
        <v>3481.1237956999998</v>
      </c>
      <c r="I6" s="28">
        <v>4036.7893284000002</v>
      </c>
      <c r="J6" s="28">
        <v>3400.3942240000001</v>
      </c>
      <c r="K6" s="28">
        <v>2560.405209</v>
      </c>
      <c r="L6" s="28">
        <v>67411.035363999996</v>
      </c>
      <c r="M6" s="28">
        <v>27629.178</v>
      </c>
      <c r="N6" s="28">
        <v>5812.3448170000001</v>
      </c>
      <c r="O6" s="28">
        <v>1376.8291545</v>
      </c>
      <c r="P6" s="28">
        <v>1885.9933831000001</v>
      </c>
      <c r="Q6" s="28">
        <v>2175.6493608000001</v>
      </c>
      <c r="R6" s="28">
        <v>2039.7715297</v>
      </c>
      <c r="S6" s="28">
        <v>72767.927983999994</v>
      </c>
      <c r="T6" s="28">
        <v>14914.143</v>
      </c>
      <c r="U6" s="28">
        <v>15726.962654000001</v>
      </c>
      <c r="V6" s="28">
        <v>2104.2946412000001</v>
      </c>
      <c r="W6" s="28">
        <v>2150.7959452999999</v>
      </c>
      <c r="X6" s="28">
        <v>1224.7448632000001</v>
      </c>
      <c r="Y6" s="28">
        <v>520.63367931000005</v>
      </c>
      <c r="Z6" s="28">
        <v>-5356.8926199999996</v>
      </c>
      <c r="AA6" s="28">
        <v>12715.035</v>
      </c>
      <c r="AB6" s="28">
        <v>-9914.6178369999998</v>
      </c>
      <c r="AC6" s="28">
        <v>-727.46548670000004</v>
      </c>
      <c r="AD6" s="28">
        <v>-264.80256209999999</v>
      </c>
      <c r="AE6" s="28">
        <v>950.90449758</v>
      </c>
      <c r="AF6" s="28">
        <v>1519.1378503999999</v>
      </c>
      <c r="AG6">
        <v>183005.05645</v>
      </c>
      <c r="AH6">
        <v>88432.587851000004</v>
      </c>
      <c r="AI6">
        <v>946.1525249</v>
      </c>
    </row>
    <row r="7" spans="1:35" x14ac:dyDescent="0.25">
      <c r="B7" s="1">
        <v>44620</v>
      </c>
      <c r="C7" s="13"/>
      <c r="D7" s="9">
        <v>50868.646205999998</v>
      </c>
      <c r="E7" s="9">
        <v>139139.55447</v>
      </c>
      <c r="F7" s="9">
        <v>39672.035000000003</v>
      </c>
      <c r="G7" s="9">
        <v>22609.991619</v>
      </c>
      <c r="H7" s="9">
        <v>3763.3133065000002</v>
      </c>
      <c r="I7" s="9">
        <v>3613.5433664000002</v>
      </c>
      <c r="J7" s="9">
        <v>3052.8763941000002</v>
      </c>
      <c r="K7">
        <v>2327.2588015000001</v>
      </c>
      <c r="L7">
        <v>68548.321351999999</v>
      </c>
      <c r="M7">
        <v>26603.03</v>
      </c>
      <c r="N7">
        <v>5644.8732453000002</v>
      </c>
      <c r="O7">
        <v>1421.4516175000001</v>
      </c>
      <c r="P7">
        <v>1675.1301587999999</v>
      </c>
      <c r="Q7">
        <v>1889.9660077999999</v>
      </c>
      <c r="R7">
        <v>1889.4549277000001</v>
      </c>
      <c r="S7">
        <v>70591.233118000004</v>
      </c>
      <c r="T7">
        <v>13069.004999999999</v>
      </c>
      <c r="U7">
        <v>16965.118373000001</v>
      </c>
      <c r="V7">
        <v>2341.8616889999998</v>
      </c>
      <c r="W7">
        <v>1938.4132076000001</v>
      </c>
      <c r="X7">
        <v>1162.9103863</v>
      </c>
      <c r="Y7">
        <v>437.80387374999998</v>
      </c>
      <c r="Z7">
        <v>-2042.9117670000001</v>
      </c>
      <c r="AA7">
        <v>13534.025</v>
      </c>
      <c r="AB7">
        <v>-11320.245129999999</v>
      </c>
      <c r="AC7">
        <v>-920.41007149999996</v>
      </c>
      <c r="AD7">
        <v>-263.28304889999998</v>
      </c>
      <c r="AE7">
        <v>727.05562147000001</v>
      </c>
      <c r="AF7">
        <v>1451.6510539999999</v>
      </c>
      <c r="AG7">
        <v>175300.14934999999</v>
      </c>
      <c r="AH7">
        <v>89116.711043999996</v>
      </c>
      <c r="AI7">
        <v>630.35876908</v>
      </c>
    </row>
    <row r="8" spans="1:35" x14ac:dyDescent="0.25">
      <c r="B8" s="1">
        <v>44651</v>
      </c>
      <c r="C8" s="13"/>
      <c r="D8" s="9">
        <v>52923.290838000001</v>
      </c>
      <c r="E8" s="9">
        <v>145512.50964999999</v>
      </c>
      <c r="F8" s="9">
        <v>41449.574999999997</v>
      </c>
      <c r="G8" s="9">
        <v>22504.112068999999</v>
      </c>
      <c r="H8" s="9">
        <v>3859.4765849999999</v>
      </c>
      <c r="I8" s="9">
        <v>4366.2302462999996</v>
      </c>
      <c r="J8" s="9">
        <v>2972.3658970000001</v>
      </c>
      <c r="K8">
        <v>2461.7339906000002</v>
      </c>
      <c r="L8">
        <v>72309.070944000006</v>
      </c>
      <c r="M8">
        <v>26765.392</v>
      </c>
      <c r="N8">
        <v>5330.7736699999996</v>
      </c>
      <c r="O8">
        <v>1402.7000599999999</v>
      </c>
      <c r="P8">
        <v>2008.2612213</v>
      </c>
      <c r="Q8">
        <v>1855.2972904999999</v>
      </c>
      <c r="R8">
        <v>1942.6870825999999</v>
      </c>
      <c r="S8">
        <v>73203.438704999993</v>
      </c>
      <c r="T8">
        <v>14684.183000000001</v>
      </c>
      <c r="U8">
        <v>17173.338399</v>
      </c>
      <c r="V8">
        <v>2456.7765250000002</v>
      </c>
      <c r="W8">
        <v>2357.9690249999999</v>
      </c>
      <c r="X8">
        <v>1117.0686066000001</v>
      </c>
      <c r="Y8">
        <v>519.04690800000003</v>
      </c>
      <c r="Z8">
        <v>-894.36776129999998</v>
      </c>
      <c r="AA8">
        <v>12081.209000000001</v>
      </c>
      <c r="AB8">
        <v>-11842.56473</v>
      </c>
      <c r="AC8">
        <v>-1054.0764650000001</v>
      </c>
      <c r="AD8">
        <v>-349.70780359999998</v>
      </c>
      <c r="AE8">
        <v>738.22868394</v>
      </c>
      <c r="AF8">
        <v>1423.6401745999999</v>
      </c>
      <c r="AG8">
        <v>184503.96778000001</v>
      </c>
      <c r="AH8">
        <v>90840.938534999994</v>
      </c>
      <c r="AI8">
        <v>704.38795316999995</v>
      </c>
    </row>
    <row r="9" spans="1:35" x14ac:dyDescent="0.25">
      <c r="B9" s="1">
        <v>44681</v>
      </c>
      <c r="C9" s="13"/>
      <c r="D9" s="9">
        <v>50306.541868</v>
      </c>
      <c r="E9" s="9">
        <v>140553.19261</v>
      </c>
      <c r="F9" s="9">
        <v>39341.324000000001</v>
      </c>
      <c r="G9" s="9">
        <v>22145.496485</v>
      </c>
      <c r="H9" s="9">
        <v>4095.1719511000001</v>
      </c>
      <c r="I9" s="9">
        <v>4473.8022658</v>
      </c>
      <c r="J9" s="9">
        <v>2859.2741759</v>
      </c>
      <c r="K9">
        <v>1996.8921843999999</v>
      </c>
      <c r="L9">
        <v>67644.989514000001</v>
      </c>
      <c r="M9">
        <v>25861.169000000002</v>
      </c>
      <c r="N9">
        <v>5697.0969733000002</v>
      </c>
      <c r="O9">
        <v>1524.7112463000001</v>
      </c>
      <c r="P9">
        <v>2368.8573823000002</v>
      </c>
      <c r="Q9">
        <v>1882.9825410999999</v>
      </c>
      <c r="R9">
        <v>1724.8201833999999</v>
      </c>
      <c r="S9">
        <v>72908.203093000004</v>
      </c>
      <c r="T9">
        <v>13480.155000000001</v>
      </c>
      <c r="U9">
        <v>16448.399511</v>
      </c>
      <c r="V9">
        <v>2570.4607047999998</v>
      </c>
      <c r="W9">
        <v>2104.9448834999998</v>
      </c>
      <c r="X9">
        <v>976.29163474999996</v>
      </c>
      <c r="Y9">
        <v>272.072001</v>
      </c>
      <c r="Z9">
        <v>-5263.2135790000002</v>
      </c>
      <c r="AA9">
        <v>12381.013999999999</v>
      </c>
      <c r="AB9">
        <v>-10751.302540000001</v>
      </c>
      <c r="AC9">
        <v>-1045.749458</v>
      </c>
      <c r="AD9">
        <v>263.91249873999999</v>
      </c>
      <c r="AE9">
        <v>906.69090636999999</v>
      </c>
      <c r="AF9">
        <v>1452.7481823999999</v>
      </c>
      <c r="AG9">
        <v>172458.75724000001</v>
      </c>
      <c r="AH9">
        <v>92561.662456000005</v>
      </c>
      <c r="AI9">
        <v>751.27584452999997</v>
      </c>
    </row>
    <row r="10" spans="1:35" x14ac:dyDescent="0.25">
      <c r="B10" s="1">
        <v>44712</v>
      </c>
      <c r="C10" s="13"/>
      <c r="D10" s="9">
        <v>50483.737156000003</v>
      </c>
      <c r="E10" s="9">
        <v>144239.13592</v>
      </c>
      <c r="F10" s="9">
        <v>37224.718999999997</v>
      </c>
      <c r="G10" s="9">
        <v>22649.579023999999</v>
      </c>
      <c r="H10" s="9">
        <v>3885.6586428999999</v>
      </c>
      <c r="I10" s="9">
        <v>4437.1884127000003</v>
      </c>
      <c r="J10" s="9">
        <v>2979.1408907</v>
      </c>
      <c r="K10">
        <v>1984.8318122000001</v>
      </c>
      <c r="L10">
        <v>70311.305095999996</v>
      </c>
      <c r="M10">
        <v>25158.681499999999</v>
      </c>
      <c r="N10">
        <v>5622.9059759000002</v>
      </c>
      <c r="O10">
        <v>1439.5822595</v>
      </c>
      <c r="P10">
        <v>2254.0597532000002</v>
      </c>
      <c r="Q10">
        <v>1886.3268066999999</v>
      </c>
      <c r="R10">
        <v>1690.9906851999999</v>
      </c>
      <c r="S10">
        <v>73927.830820999996</v>
      </c>
      <c r="T10">
        <v>12066.0375</v>
      </c>
      <c r="U10">
        <v>17026.673048000001</v>
      </c>
      <c r="V10">
        <v>2446.0763833999999</v>
      </c>
      <c r="W10">
        <v>2183.1286595000001</v>
      </c>
      <c r="X10">
        <v>1092.8140839</v>
      </c>
      <c r="Y10">
        <v>293.84112699999997</v>
      </c>
      <c r="Z10">
        <v>-3616.525725</v>
      </c>
      <c r="AA10">
        <v>13092.644</v>
      </c>
      <c r="AB10">
        <v>-11403.76707</v>
      </c>
      <c r="AC10">
        <v>-1006.4941240000001</v>
      </c>
      <c r="AD10">
        <v>70.931093630000007</v>
      </c>
      <c r="AE10">
        <v>793.51272279</v>
      </c>
      <c r="AF10">
        <v>1397.1495582</v>
      </c>
      <c r="AG10">
        <v>174421.44016999999</v>
      </c>
      <c r="AH10">
        <v>92664.250180000003</v>
      </c>
      <c r="AI10">
        <v>798.30051504999994</v>
      </c>
    </row>
    <row r="11" spans="1:35" x14ac:dyDescent="0.25">
      <c r="B11" s="1">
        <v>44742</v>
      </c>
      <c r="C11" s="13"/>
      <c r="D11" s="9">
        <v>48503.67265</v>
      </c>
      <c r="E11" s="9">
        <v>145849.54908999999</v>
      </c>
      <c r="F11" s="9">
        <v>35642.597000000002</v>
      </c>
      <c r="G11" s="9">
        <v>22175.49294</v>
      </c>
      <c r="H11" s="9">
        <v>3466.9851233999998</v>
      </c>
      <c r="I11" s="9">
        <v>4718.5914780000003</v>
      </c>
      <c r="J11" s="9">
        <v>2827.0965689</v>
      </c>
      <c r="K11">
        <v>2083.3491186000001</v>
      </c>
      <c r="L11">
        <v>69562.733277000007</v>
      </c>
      <c r="M11">
        <v>24379.485499999999</v>
      </c>
      <c r="N11">
        <v>5909.7076014000004</v>
      </c>
      <c r="O11">
        <v>1477.8534483999999</v>
      </c>
      <c r="P11">
        <v>2573.9859523</v>
      </c>
      <c r="Q11">
        <v>1865.1115189</v>
      </c>
      <c r="R11">
        <v>1875.3470523000001</v>
      </c>
      <c r="S11">
        <v>76286.815809000007</v>
      </c>
      <c r="T11">
        <v>11263.111500000001</v>
      </c>
      <c r="U11">
        <v>16265.785339</v>
      </c>
      <c r="V11">
        <v>1989.1316750000001</v>
      </c>
      <c r="W11">
        <v>2144.6055258000001</v>
      </c>
      <c r="X11">
        <v>961.98505</v>
      </c>
      <c r="Y11">
        <v>208.00206631</v>
      </c>
      <c r="Z11">
        <v>-6724.0825329999998</v>
      </c>
      <c r="AA11">
        <v>13116.374</v>
      </c>
      <c r="AB11">
        <v>-10356.077740000001</v>
      </c>
      <c r="AC11">
        <v>-511.2782267</v>
      </c>
      <c r="AD11">
        <v>429.38042653000002</v>
      </c>
      <c r="AE11">
        <v>903.12646894</v>
      </c>
      <c r="AF11">
        <v>1667.3449860000001</v>
      </c>
      <c r="AG11">
        <v>171394.16722</v>
      </c>
      <c r="AH11">
        <v>93204.191166000004</v>
      </c>
      <c r="AI11">
        <v>668.97557099999995</v>
      </c>
    </row>
    <row r="12" spans="1:35" x14ac:dyDescent="0.25">
      <c r="B12" s="1">
        <v>44773</v>
      </c>
      <c r="C12" s="13"/>
      <c r="D12" s="9">
        <v>51779.480173999997</v>
      </c>
      <c r="E12" s="9">
        <v>145242.85788</v>
      </c>
      <c r="F12" s="9">
        <v>38331.381000000001</v>
      </c>
      <c r="G12" s="9">
        <v>22266.320756000001</v>
      </c>
      <c r="H12" s="9">
        <v>8065.3175082999996</v>
      </c>
      <c r="I12" s="9">
        <v>4428.9370839000003</v>
      </c>
      <c r="J12" s="9">
        <v>2623.5071902</v>
      </c>
      <c r="K12">
        <v>2332.1077309000002</v>
      </c>
      <c r="L12">
        <v>66492.145168999996</v>
      </c>
      <c r="M12">
        <v>25793.327499999999</v>
      </c>
      <c r="N12">
        <v>5884.4767699000004</v>
      </c>
      <c r="O12">
        <v>5458.7241996000002</v>
      </c>
      <c r="P12">
        <v>2342.4469313</v>
      </c>
      <c r="Q12">
        <v>1737.3824809</v>
      </c>
      <c r="R12">
        <v>1953.1801379999999</v>
      </c>
      <c r="S12">
        <v>78750.712713999994</v>
      </c>
      <c r="T12">
        <v>12538.0535</v>
      </c>
      <c r="U12">
        <v>16381.843986</v>
      </c>
      <c r="V12">
        <v>2606.5933086999999</v>
      </c>
      <c r="W12">
        <v>2086.4901525999999</v>
      </c>
      <c r="X12">
        <v>886.12470931999997</v>
      </c>
      <c r="Y12">
        <v>378.92759285</v>
      </c>
      <c r="Z12">
        <v>-12258.56755</v>
      </c>
      <c r="AA12">
        <v>13255.273999999999</v>
      </c>
      <c r="AB12">
        <v>-10497.36722</v>
      </c>
      <c r="AC12">
        <v>2852.1308908999999</v>
      </c>
      <c r="AD12">
        <v>255.95677866</v>
      </c>
      <c r="AE12">
        <v>851.25777157000005</v>
      </c>
      <c r="AF12">
        <v>1574.2525452</v>
      </c>
      <c r="AG12">
        <v>177766.77183000001</v>
      </c>
      <c r="AH12">
        <v>96559.345111000002</v>
      </c>
      <c r="AI12">
        <v>743.79238466000004</v>
      </c>
    </row>
    <row r="13" spans="1:35" x14ac:dyDescent="0.25">
      <c r="B13" s="1">
        <v>44804</v>
      </c>
      <c r="C13" s="13"/>
      <c r="D13" s="9">
        <v>55810.680289000004</v>
      </c>
      <c r="E13" s="9">
        <v>143048.57715999999</v>
      </c>
      <c r="F13" s="9">
        <v>38631.766000000003</v>
      </c>
      <c r="G13" s="9">
        <v>21805.963867999999</v>
      </c>
      <c r="H13" s="9">
        <v>12601.523243</v>
      </c>
      <c r="I13" s="9">
        <v>4533.6591317000002</v>
      </c>
      <c r="J13" s="9">
        <v>2729.6528054</v>
      </c>
      <c r="K13">
        <v>2529.0461749000001</v>
      </c>
      <c r="L13">
        <v>62835.585873000004</v>
      </c>
      <c r="M13">
        <v>25605.575000000001</v>
      </c>
      <c r="N13">
        <v>5847.3095162999998</v>
      </c>
      <c r="O13">
        <v>10582.754731000001</v>
      </c>
      <c r="P13">
        <v>2241.4408558</v>
      </c>
      <c r="Q13">
        <v>1809.5085799000001</v>
      </c>
      <c r="R13">
        <v>1989.832868</v>
      </c>
      <c r="S13">
        <v>80212.991286999997</v>
      </c>
      <c r="T13">
        <v>13026.191000000001</v>
      </c>
      <c r="U13">
        <v>15958.654352</v>
      </c>
      <c r="V13">
        <v>2018.7685117999999</v>
      </c>
      <c r="W13">
        <v>2292.2182760000001</v>
      </c>
      <c r="X13">
        <v>920.14422554999999</v>
      </c>
      <c r="Y13">
        <v>539.21330684999998</v>
      </c>
      <c r="Z13">
        <v>-17377.405409999999</v>
      </c>
      <c r="AA13">
        <v>12579.384</v>
      </c>
      <c r="AB13">
        <v>-10111.34484</v>
      </c>
      <c r="AC13">
        <v>8563.9862190999993</v>
      </c>
      <c r="AD13">
        <v>-50.777420190000001</v>
      </c>
      <c r="AE13">
        <v>889.36435433999998</v>
      </c>
      <c r="AF13">
        <v>1450.6195611999999</v>
      </c>
      <c r="AG13">
        <v>182006.19592999999</v>
      </c>
      <c r="AH13">
        <v>98655.771685999993</v>
      </c>
      <c r="AI13">
        <v>1028.9010527</v>
      </c>
    </row>
    <row r="14" spans="1:35" x14ac:dyDescent="0.25">
      <c r="B14" s="1">
        <v>44834</v>
      </c>
      <c r="C14" s="13"/>
      <c r="D14" s="9">
        <v>53980.311558000001</v>
      </c>
      <c r="E14" s="9">
        <v>136845.82201999999</v>
      </c>
      <c r="F14" s="9">
        <v>37816.985999999997</v>
      </c>
      <c r="G14" s="9">
        <v>21841.921910000001</v>
      </c>
      <c r="H14" s="9">
        <v>12852.610185</v>
      </c>
      <c r="I14" s="9">
        <v>4239.4679646000004</v>
      </c>
      <c r="J14" s="9">
        <v>2604.1921935999999</v>
      </c>
      <c r="K14">
        <v>2332.2338549000001</v>
      </c>
      <c r="L14">
        <v>59750.114948000002</v>
      </c>
      <c r="M14">
        <v>25152.314999999999</v>
      </c>
      <c r="N14">
        <v>6476.7274514000001</v>
      </c>
      <c r="O14">
        <v>10783.075971</v>
      </c>
      <c r="P14">
        <v>2095.4047242000001</v>
      </c>
      <c r="Q14">
        <v>1620.8187789000001</v>
      </c>
      <c r="R14">
        <v>1833.558847</v>
      </c>
      <c r="S14">
        <v>77095.707072999998</v>
      </c>
      <c r="T14">
        <v>12664.671</v>
      </c>
      <c r="U14">
        <v>15365.194459</v>
      </c>
      <c r="V14">
        <v>2069.5342142</v>
      </c>
      <c r="W14">
        <v>2144.0632403999998</v>
      </c>
      <c r="X14">
        <v>983.37341465999998</v>
      </c>
      <c r="Y14">
        <v>498.67500784999999</v>
      </c>
      <c r="Z14">
        <v>-17345.592120000001</v>
      </c>
      <c r="AA14">
        <v>12487.644</v>
      </c>
      <c r="AB14">
        <v>-8888.4670079999996</v>
      </c>
      <c r="AC14">
        <v>8713.5417570000009</v>
      </c>
      <c r="AD14">
        <v>-48.658516249999998</v>
      </c>
      <c r="AE14">
        <v>637.44536423</v>
      </c>
      <c r="AF14">
        <v>1334.8838392</v>
      </c>
      <c r="AG14">
        <v>173090.60801</v>
      </c>
      <c r="AH14">
        <v>98103.102752999999</v>
      </c>
      <c r="AI14">
        <v>1319.8349226</v>
      </c>
    </row>
    <row r="15" spans="1:35" x14ac:dyDescent="0.25">
      <c r="B15" s="1">
        <v>44865</v>
      </c>
      <c r="C15" s="13"/>
      <c r="D15" s="9">
        <v>56990.697181000003</v>
      </c>
      <c r="E15" s="9">
        <v>134342.40671000001</v>
      </c>
      <c r="F15" s="9">
        <v>34797.249000000003</v>
      </c>
      <c r="G15" s="9">
        <v>21178.454528999999</v>
      </c>
      <c r="H15" s="9">
        <v>13120.760340999999</v>
      </c>
      <c r="I15" s="9">
        <v>3963.7009689000001</v>
      </c>
      <c r="J15" s="9">
        <v>2905.2737302999999</v>
      </c>
      <c r="K15">
        <v>2065.2141797999998</v>
      </c>
      <c r="L15">
        <v>59600.910454999997</v>
      </c>
      <c r="M15">
        <v>23073.159</v>
      </c>
      <c r="N15">
        <v>6030.3906577999996</v>
      </c>
      <c r="O15">
        <v>10803.979711</v>
      </c>
      <c r="P15">
        <v>1916.0442105</v>
      </c>
      <c r="Q15">
        <v>1647.2637239000001</v>
      </c>
      <c r="R15">
        <v>1746.960059</v>
      </c>
      <c r="S15">
        <v>74741.496251000004</v>
      </c>
      <c r="T15">
        <v>11724.09</v>
      </c>
      <c r="U15">
        <v>15148.063871</v>
      </c>
      <c r="V15">
        <v>2316.7806291000002</v>
      </c>
      <c r="W15">
        <v>2047.6567583999999</v>
      </c>
      <c r="X15">
        <v>1258.0100063</v>
      </c>
      <c r="Y15">
        <v>318.25412077999999</v>
      </c>
      <c r="Z15">
        <v>-15140.585800000001</v>
      </c>
      <c r="AA15">
        <v>11349.069</v>
      </c>
      <c r="AB15">
        <v>-9117.6732140000004</v>
      </c>
      <c r="AC15">
        <v>8487.1990822999996</v>
      </c>
      <c r="AD15">
        <v>-131.61254790000001</v>
      </c>
      <c r="AE15">
        <v>389.25371761000002</v>
      </c>
      <c r="AF15">
        <v>1428.7059382</v>
      </c>
      <c r="AG15">
        <v>170374.36163</v>
      </c>
      <c r="AH15">
        <v>97857.168388000006</v>
      </c>
      <c r="AI15">
        <v>1132.2266255</v>
      </c>
    </row>
    <row r="16" spans="1:35" x14ac:dyDescent="0.25">
      <c r="B16" s="1">
        <v>44895</v>
      </c>
      <c r="C16" s="13"/>
      <c r="D16" s="9">
        <v>58753.290758000003</v>
      </c>
      <c r="E16" s="9">
        <v>143174.23764000001</v>
      </c>
      <c r="F16" s="9">
        <v>35042.0645</v>
      </c>
      <c r="G16" s="9">
        <v>21804.631321000001</v>
      </c>
      <c r="H16" s="9">
        <v>13543.280305</v>
      </c>
      <c r="I16" s="9">
        <v>4318.7425332000003</v>
      </c>
      <c r="J16" s="9">
        <v>2902.5699036999999</v>
      </c>
      <c r="K16">
        <v>1941.5822020000001</v>
      </c>
      <c r="L16">
        <v>65548.601460000005</v>
      </c>
      <c r="M16">
        <v>23095.892500000002</v>
      </c>
      <c r="N16">
        <v>6047.9873086999996</v>
      </c>
      <c r="O16">
        <v>11282.694097</v>
      </c>
      <c r="P16">
        <v>2074.2785242999998</v>
      </c>
      <c r="Q16">
        <v>1544.6160866</v>
      </c>
      <c r="R16">
        <v>1681.7116960000001</v>
      </c>
      <c r="S16">
        <v>77625.636178999994</v>
      </c>
      <c r="T16">
        <v>11946.172</v>
      </c>
      <c r="U16">
        <v>15756.644012000001</v>
      </c>
      <c r="V16">
        <v>2260.5862081999999</v>
      </c>
      <c r="W16">
        <v>2244.4640089</v>
      </c>
      <c r="X16">
        <v>1357.9538170999999</v>
      </c>
      <c r="Y16">
        <v>259.87050599999998</v>
      </c>
      <c r="Z16">
        <v>-12077.03472</v>
      </c>
      <c r="AA16">
        <v>11149.720499999999</v>
      </c>
      <c r="AB16">
        <v>-9708.6567040000009</v>
      </c>
      <c r="AC16">
        <v>9022.1078887000003</v>
      </c>
      <c r="AD16">
        <v>-170.1854845</v>
      </c>
      <c r="AE16">
        <v>186.66226945</v>
      </c>
      <c r="AF16">
        <v>1421.8411900000001</v>
      </c>
      <c r="AG16">
        <v>181921.14457</v>
      </c>
      <c r="AH16">
        <v>98410.607319000002</v>
      </c>
      <c r="AI16">
        <v>1148.6472666</v>
      </c>
    </row>
    <row r="17" spans="2:35" x14ac:dyDescent="0.25">
      <c r="B17" s="1">
        <v>44926</v>
      </c>
      <c r="C17" s="13"/>
      <c r="D17" s="9">
        <v>58989.299846000002</v>
      </c>
      <c r="E17" s="9">
        <v>134839.48222000001</v>
      </c>
      <c r="F17" s="9">
        <v>32817.787499999999</v>
      </c>
      <c r="G17" s="9">
        <v>23053.027730999998</v>
      </c>
      <c r="H17" s="9">
        <v>13388.165229</v>
      </c>
      <c r="I17" s="9">
        <v>4503.1480837999998</v>
      </c>
      <c r="J17" s="9">
        <v>3167.9670983000001</v>
      </c>
      <c r="K17">
        <v>1914.8581979999999</v>
      </c>
      <c r="L17">
        <v>62631.388876999998</v>
      </c>
      <c r="M17">
        <v>21892.626499999998</v>
      </c>
      <c r="N17">
        <v>5773.7248165999999</v>
      </c>
      <c r="O17">
        <v>11193.356911999999</v>
      </c>
      <c r="P17">
        <v>2118.2463247000001</v>
      </c>
      <c r="Q17">
        <v>1579.1592854</v>
      </c>
      <c r="R17">
        <v>1603.4959670000001</v>
      </c>
      <c r="S17">
        <v>72208.093338999999</v>
      </c>
      <c r="T17">
        <v>10925.161</v>
      </c>
      <c r="U17">
        <v>17279.302915</v>
      </c>
      <c r="V17">
        <v>2194.808317</v>
      </c>
      <c r="W17">
        <v>2384.9017591000002</v>
      </c>
      <c r="X17">
        <v>1588.8078129</v>
      </c>
      <c r="Y17">
        <v>311.36223100000001</v>
      </c>
      <c r="Z17">
        <v>-9576.7044619999997</v>
      </c>
      <c r="AA17">
        <v>10967.4655</v>
      </c>
      <c r="AB17">
        <v>-11505.578100000001</v>
      </c>
      <c r="AC17">
        <v>8998.5485950999991</v>
      </c>
      <c r="AD17">
        <v>-266.65543439999999</v>
      </c>
      <c r="AE17">
        <v>-9.64852752</v>
      </c>
      <c r="AF17">
        <v>1292.133736</v>
      </c>
      <c r="AG17">
        <v>171949.75573</v>
      </c>
      <c r="AH17">
        <v>99469.787284000005</v>
      </c>
      <c r="AI17">
        <v>1254.1928899</v>
      </c>
    </row>
    <row r="18" spans="2:35" x14ac:dyDescent="0.25">
      <c r="B18" s="1">
        <v>44957</v>
      </c>
      <c r="C18" s="13"/>
      <c r="D18" s="9">
        <v>69856.391394000006</v>
      </c>
      <c r="E18" s="9">
        <v>145946.62091999999</v>
      </c>
      <c r="F18" s="9">
        <v>38038.650500000003</v>
      </c>
      <c r="G18" s="9">
        <v>21691.601538999999</v>
      </c>
      <c r="H18" s="9">
        <v>12898.278705999999</v>
      </c>
      <c r="I18" s="9">
        <v>3961.2221577999999</v>
      </c>
      <c r="J18" s="9">
        <v>3007.5112155000002</v>
      </c>
      <c r="K18">
        <v>2078.0853099000001</v>
      </c>
      <c r="L18">
        <v>68604.585032000003</v>
      </c>
      <c r="M18">
        <v>24719.175500000001</v>
      </c>
      <c r="N18">
        <v>5687.3053699000002</v>
      </c>
      <c r="O18">
        <v>10861.813324000001</v>
      </c>
      <c r="P18">
        <v>1753.6273226000001</v>
      </c>
      <c r="Q18">
        <v>1458.0383615999999</v>
      </c>
      <c r="R18">
        <v>1655.9481270000001</v>
      </c>
      <c r="S18">
        <v>77342.035889999999</v>
      </c>
      <c r="T18">
        <v>13319.475</v>
      </c>
      <c r="U18">
        <v>16004.29617</v>
      </c>
      <c r="V18">
        <v>2036.4653823000001</v>
      </c>
      <c r="W18">
        <v>2207.5948352</v>
      </c>
      <c r="X18">
        <v>1549.4728539</v>
      </c>
      <c r="Y18">
        <v>422.13718290000003</v>
      </c>
      <c r="Z18">
        <v>-8737.4508590000005</v>
      </c>
      <c r="AA18">
        <v>11399.700500000001</v>
      </c>
      <c r="AB18">
        <v>-10316.9908</v>
      </c>
      <c r="AC18">
        <v>8825.3479415999991</v>
      </c>
      <c r="AD18">
        <v>-453.96751260000002</v>
      </c>
      <c r="AE18">
        <v>-91.434492270000007</v>
      </c>
      <c r="AF18">
        <v>1233.8109440999999</v>
      </c>
      <c r="AG18">
        <v>198169.03380999999</v>
      </c>
      <c r="AH18">
        <v>98250.637659</v>
      </c>
      <c r="AI18">
        <v>1058.6902697</v>
      </c>
    </row>
    <row r="19" spans="2:35" x14ac:dyDescent="0.25">
      <c r="B19" s="1">
        <v>44985</v>
      </c>
      <c r="C19" s="13"/>
      <c r="D19" s="9">
        <v>76165.233913999997</v>
      </c>
      <c r="E19" s="9">
        <v>149415.61864999999</v>
      </c>
      <c r="F19" s="9">
        <v>37322.1705</v>
      </c>
      <c r="G19" s="9">
        <v>21394.926364999999</v>
      </c>
      <c r="H19" s="9">
        <v>14328.791132</v>
      </c>
      <c r="I19" s="9">
        <v>3710.8778010999999</v>
      </c>
      <c r="J19" s="9">
        <v>3094.7433248000002</v>
      </c>
      <c r="K19">
        <v>2098.3197789000001</v>
      </c>
      <c r="L19">
        <v>68926.443155000001</v>
      </c>
      <c r="M19">
        <v>25348.6505</v>
      </c>
      <c r="N19">
        <v>5547.0517430999998</v>
      </c>
      <c r="O19">
        <v>11856.071260999999</v>
      </c>
      <c r="P19">
        <v>1697.6541559</v>
      </c>
      <c r="Q19">
        <v>1483.1259396</v>
      </c>
      <c r="R19">
        <v>1720.6613219000001</v>
      </c>
      <c r="S19">
        <v>80489.175495999996</v>
      </c>
      <c r="T19">
        <v>11973.52</v>
      </c>
      <c r="U19">
        <v>15847.874621999999</v>
      </c>
      <c r="V19">
        <v>2472.7198704000002</v>
      </c>
      <c r="W19">
        <v>2013.2236452</v>
      </c>
      <c r="X19">
        <v>1611.6173851999999</v>
      </c>
      <c r="Y19">
        <v>377.658457</v>
      </c>
      <c r="Z19">
        <v>-11562.73234</v>
      </c>
      <c r="AA19">
        <v>13375.130499999999</v>
      </c>
      <c r="AB19">
        <v>-10300.82288</v>
      </c>
      <c r="AC19">
        <v>9383.3513908999994</v>
      </c>
      <c r="AD19">
        <v>-315.56948929999999</v>
      </c>
      <c r="AE19">
        <v>-128.49144559999999</v>
      </c>
      <c r="AF19">
        <v>1343.0028649000001</v>
      </c>
      <c r="AG19">
        <v>209039.97941999999</v>
      </c>
      <c r="AH19">
        <v>97454.008392000003</v>
      </c>
      <c r="AI19">
        <v>1036.6936591000001</v>
      </c>
    </row>
    <row r="20" spans="2:35" x14ac:dyDescent="0.25">
      <c r="B20" s="1">
        <v>45016</v>
      </c>
      <c r="C20" s="13"/>
      <c r="D20" s="9">
        <v>75072.174843999994</v>
      </c>
      <c r="E20" s="9">
        <v>155779.98290999999</v>
      </c>
      <c r="F20" s="9">
        <v>35338.334499999997</v>
      </c>
      <c r="G20" s="9">
        <v>23114.525052000001</v>
      </c>
      <c r="H20" s="9">
        <v>13037.692002</v>
      </c>
      <c r="I20" s="9">
        <v>3267.4669368999998</v>
      </c>
      <c r="J20" s="9">
        <v>3026.3315416</v>
      </c>
      <c r="K20">
        <v>2019.0538237000001</v>
      </c>
      <c r="L20">
        <v>72387.565451999995</v>
      </c>
      <c r="M20">
        <v>24456.682499999999</v>
      </c>
      <c r="N20">
        <v>5920.5172768000002</v>
      </c>
      <c r="O20">
        <v>10891.958049999999</v>
      </c>
      <c r="P20">
        <v>1443.1720992</v>
      </c>
      <c r="Q20">
        <v>1319.4907743000001</v>
      </c>
      <c r="R20">
        <v>1712.7247722</v>
      </c>
      <c r="S20">
        <v>83392.417461000005</v>
      </c>
      <c r="T20">
        <v>10881.652</v>
      </c>
      <c r="U20">
        <v>17194.007774999998</v>
      </c>
      <c r="V20">
        <v>2145.7339516000002</v>
      </c>
      <c r="W20">
        <v>1824.2948377</v>
      </c>
      <c r="X20">
        <v>1706.8407672999999</v>
      </c>
      <c r="Y20">
        <v>306.32905154000002</v>
      </c>
      <c r="Z20">
        <v>-11004.852010000001</v>
      </c>
      <c r="AA20">
        <v>13575.030500000001</v>
      </c>
      <c r="AB20">
        <v>-11273.4905</v>
      </c>
      <c r="AC20">
        <v>8746.2240985999997</v>
      </c>
      <c r="AD20">
        <v>-381.1227384</v>
      </c>
      <c r="AE20">
        <v>-387.34999290000002</v>
      </c>
      <c r="AF20">
        <v>1406.3957206</v>
      </c>
      <c r="AG20">
        <v>213212.33016000001</v>
      </c>
      <c r="AH20">
        <v>96496.514968999996</v>
      </c>
      <c r="AI20">
        <v>946.71647985000004</v>
      </c>
    </row>
    <row r="21" spans="2:35" x14ac:dyDescent="0.25">
      <c r="B21" s="1">
        <v>45046</v>
      </c>
      <c r="C21" s="13"/>
      <c r="D21" s="9">
        <v>81049.797741000002</v>
      </c>
      <c r="E21" s="9">
        <v>159555.60767999999</v>
      </c>
      <c r="F21" s="9">
        <v>38492.891499999998</v>
      </c>
      <c r="G21" s="9">
        <v>22027.839033</v>
      </c>
      <c r="H21" s="9">
        <v>12871.561973</v>
      </c>
      <c r="I21" s="9">
        <v>3152.6504670999998</v>
      </c>
      <c r="J21" s="9">
        <v>2769.3308026</v>
      </c>
      <c r="K21">
        <v>2303.0479936000002</v>
      </c>
      <c r="L21">
        <v>73357.664095</v>
      </c>
      <c r="M21">
        <v>25744.0815</v>
      </c>
      <c r="N21">
        <v>6495.5965816999997</v>
      </c>
      <c r="O21">
        <v>10732.080005</v>
      </c>
      <c r="P21">
        <v>1385.4393038999999</v>
      </c>
      <c r="Q21">
        <v>1299.6209243000001</v>
      </c>
      <c r="R21">
        <v>1831.704332</v>
      </c>
      <c r="S21">
        <v>86197.943585000001</v>
      </c>
      <c r="T21">
        <v>12748.81</v>
      </c>
      <c r="U21">
        <v>15532.242451</v>
      </c>
      <c r="V21">
        <v>2139.4819685000002</v>
      </c>
      <c r="W21">
        <v>1767.2111632000001</v>
      </c>
      <c r="X21">
        <v>1469.7098782999999</v>
      </c>
      <c r="Y21">
        <v>471.34366154000003</v>
      </c>
      <c r="Z21">
        <v>-12840.279490000001</v>
      </c>
      <c r="AA21">
        <v>12995.271500000001</v>
      </c>
      <c r="AB21">
        <v>-9036.6458689999999</v>
      </c>
      <c r="AC21">
        <v>8592.5980362999999</v>
      </c>
      <c r="AD21">
        <v>-381.77185930000002</v>
      </c>
      <c r="AE21">
        <v>-170.088954</v>
      </c>
      <c r="AF21">
        <v>1360.3606705</v>
      </c>
      <c r="AG21">
        <v>224872.97404999999</v>
      </c>
      <c r="AH21">
        <v>96259.756169</v>
      </c>
      <c r="AI21">
        <v>1089.9969742000001</v>
      </c>
    </row>
    <row r="22" spans="2:35" x14ac:dyDescent="0.25">
      <c r="B22" s="1">
        <v>45077</v>
      </c>
      <c r="C22" s="13"/>
      <c r="D22" s="9">
        <v>83945.312267000001</v>
      </c>
      <c r="E22" s="9">
        <v>175928.76196</v>
      </c>
      <c r="F22" s="9">
        <v>38229.171499999997</v>
      </c>
      <c r="G22" s="9">
        <v>21009.775357999999</v>
      </c>
      <c r="H22" s="9">
        <v>11715.093886000001</v>
      </c>
      <c r="I22" s="9">
        <v>3005.7602016999999</v>
      </c>
      <c r="J22" s="9">
        <v>2879.9312362999999</v>
      </c>
      <c r="K22">
        <v>1972.8935085000001</v>
      </c>
      <c r="L22">
        <v>80761.487936000005</v>
      </c>
      <c r="M22">
        <v>25164.146000000001</v>
      </c>
      <c r="N22">
        <v>5477.6958017999996</v>
      </c>
      <c r="O22">
        <v>9778.9875866999992</v>
      </c>
      <c r="P22">
        <v>1407.7681918999999</v>
      </c>
      <c r="Q22">
        <v>1366.2201494999999</v>
      </c>
      <c r="R22">
        <v>1646.4327728999999</v>
      </c>
      <c r="S22">
        <v>95167.274023000005</v>
      </c>
      <c r="T22">
        <v>13065.0255</v>
      </c>
      <c r="U22">
        <v>15532.079556000001</v>
      </c>
      <c r="V22">
        <v>1936.1062995</v>
      </c>
      <c r="W22">
        <v>1597.9920098</v>
      </c>
      <c r="X22">
        <v>1513.7110866999999</v>
      </c>
      <c r="Y22">
        <v>326.46073553999997</v>
      </c>
      <c r="Z22">
        <v>-14405.78609</v>
      </c>
      <c r="AA22">
        <v>12099.120500000001</v>
      </c>
      <c r="AB22">
        <v>-10054.383750000001</v>
      </c>
      <c r="AC22">
        <v>7842.8812871999999</v>
      </c>
      <c r="AD22">
        <v>-190.2238179</v>
      </c>
      <c r="AE22">
        <v>-147.49093719999999</v>
      </c>
      <c r="AF22">
        <v>1319.9720374000001</v>
      </c>
      <c r="AG22">
        <v>238372.14571000001</v>
      </c>
      <c r="AH22">
        <v>99267.395504</v>
      </c>
      <c r="AI22">
        <v>1047.1587009</v>
      </c>
    </row>
    <row r="23" spans="2:35" x14ac:dyDescent="0.25">
      <c r="B23" s="1">
        <v>45107</v>
      </c>
      <c r="C23" s="13"/>
      <c r="D23" s="9">
        <v>79718.185551999995</v>
      </c>
      <c r="E23" s="9">
        <v>169289.79756000001</v>
      </c>
      <c r="F23" s="9">
        <v>36970.960500000001</v>
      </c>
      <c r="G23" s="9">
        <v>21652.015512000002</v>
      </c>
      <c r="H23" s="9">
        <v>10212.322209</v>
      </c>
      <c r="I23" s="9">
        <v>2532.014842</v>
      </c>
      <c r="J23" s="9">
        <v>2146.7035485000001</v>
      </c>
      <c r="K23">
        <v>1876.0245955</v>
      </c>
      <c r="L23">
        <v>79542.083146000004</v>
      </c>
      <c r="M23">
        <v>24282.23</v>
      </c>
      <c r="N23">
        <v>5473.8847163999999</v>
      </c>
      <c r="O23">
        <v>8315.5568751999999</v>
      </c>
      <c r="P23">
        <v>1157.7364709000001</v>
      </c>
      <c r="Q23">
        <v>1090.5143301999999</v>
      </c>
      <c r="R23">
        <v>1555.3968079000001</v>
      </c>
      <c r="S23">
        <v>89747.714418999996</v>
      </c>
      <c r="T23">
        <v>12688.7305</v>
      </c>
      <c r="U23">
        <v>16178.130795999999</v>
      </c>
      <c r="V23">
        <v>1896.7653342000001</v>
      </c>
      <c r="W23">
        <v>1374.2783711</v>
      </c>
      <c r="X23">
        <v>1056.1892183</v>
      </c>
      <c r="Y23">
        <v>320.62778753999999</v>
      </c>
      <c r="Z23">
        <v>-10205.63127</v>
      </c>
      <c r="AA23">
        <v>11593.4995</v>
      </c>
      <c r="AB23">
        <v>-10704.246080000001</v>
      </c>
      <c r="AC23">
        <v>6418.7915409999996</v>
      </c>
      <c r="AD23">
        <v>-216.54190019999999</v>
      </c>
      <c r="AE23">
        <v>34.325111870000001</v>
      </c>
      <c r="AF23">
        <v>1234.7690204</v>
      </c>
      <c r="AG23">
        <v>224848.23696000001</v>
      </c>
      <c r="AH23">
        <v>98514.386232000004</v>
      </c>
      <c r="AI23">
        <v>1035.4011292</v>
      </c>
    </row>
    <row r="24" spans="2:35" x14ac:dyDescent="0.25">
      <c r="B24" s="1">
        <v>45138</v>
      </c>
      <c r="C24" s="13"/>
      <c r="D24" s="9">
        <v>80951.898813000007</v>
      </c>
      <c r="E24" s="9">
        <v>184381.37432</v>
      </c>
      <c r="F24" s="9">
        <v>34663.059500000003</v>
      </c>
      <c r="G24" s="9">
        <v>22922.598707000001</v>
      </c>
      <c r="H24" s="9">
        <v>8972.4632643999994</v>
      </c>
      <c r="I24" s="9">
        <v>2710.6902352000002</v>
      </c>
      <c r="J24" s="9">
        <v>2407.4087970999999</v>
      </c>
      <c r="K24">
        <v>2162.0152114000002</v>
      </c>
      <c r="L24">
        <v>85137.218857</v>
      </c>
      <c r="M24">
        <v>23350.320500000002</v>
      </c>
      <c r="N24">
        <v>6950.5491609999999</v>
      </c>
      <c r="O24">
        <v>7282.3382431999999</v>
      </c>
      <c r="P24">
        <v>1456.8333150999999</v>
      </c>
      <c r="Q24">
        <v>1269.1306108000001</v>
      </c>
      <c r="R24">
        <v>1874.825562</v>
      </c>
      <c r="S24">
        <v>99244.155461999995</v>
      </c>
      <c r="T24">
        <v>11312.739</v>
      </c>
      <c r="U24">
        <v>15972.049546</v>
      </c>
      <c r="V24">
        <v>1690.1250212</v>
      </c>
      <c r="W24">
        <v>1253.8569202000001</v>
      </c>
      <c r="X24">
        <v>1138.2781864000001</v>
      </c>
      <c r="Y24">
        <v>287.18964937999999</v>
      </c>
      <c r="Z24">
        <v>-14106.936610000001</v>
      </c>
      <c r="AA24">
        <v>12037.5815</v>
      </c>
      <c r="AB24">
        <v>-9021.5003849999994</v>
      </c>
      <c r="AC24">
        <v>5592.2132220000003</v>
      </c>
      <c r="AD24">
        <v>202.97639491999999</v>
      </c>
      <c r="AE24">
        <v>130.85242439000001</v>
      </c>
      <c r="AF24">
        <v>1587.6359126</v>
      </c>
      <c r="AG24">
        <v>237639.46155000001</v>
      </c>
      <c r="AH24">
        <v>100173.51489999999</v>
      </c>
      <c r="AI24">
        <v>1358.5324000999999</v>
      </c>
    </row>
    <row r="25" spans="2:35" x14ac:dyDescent="0.25">
      <c r="B25" s="1">
        <v>45169</v>
      </c>
      <c r="C25" s="13"/>
      <c r="D25" s="9">
        <v>81496.186596</v>
      </c>
      <c r="E25" s="9">
        <v>183330.80694000001</v>
      </c>
      <c r="F25" s="9">
        <v>37616.093999999997</v>
      </c>
      <c r="G25" s="9">
        <v>23658.612293999999</v>
      </c>
      <c r="H25" s="9">
        <v>7699.9873133000001</v>
      </c>
      <c r="I25" s="9">
        <v>3046.6018224999998</v>
      </c>
      <c r="J25" s="9">
        <v>2235.5882347000002</v>
      </c>
      <c r="K25">
        <v>2220.7010571999999</v>
      </c>
      <c r="L25">
        <v>84232.029003999996</v>
      </c>
      <c r="M25">
        <v>24993.04825</v>
      </c>
      <c r="N25">
        <v>7646.0688287000003</v>
      </c>
      <c r="O25">
        <v>6036.8141413000003</v>
      </c>
      <c r="P25">
        <v>1758.7757454</v>
      </c>
      <c r="Q25">
        <v>1170.4622348</v>
      </c>
      <c r="R25">
        <v>1921.5238010999999</v>
      </c>
      <c r="S25">
        <v>99098.777933000005</v>
      </c>
      <c r="T25">
        <v>12623.045749999999</v>
      </c>
      <c r="U25">
        <v>16012.543465000001</v>
      </c>
      <c r="V25">
        <v>1663.1731721000001</v>
      </c>
      <c r="W25">
        <v>1287.8260771</v>
      </c>
      <c r="X25">
        <v>1065.126</v>
      </c>
      <c r="Y25">
        <v>299.17725611999998</v>
      </c>
      <c r="Z25">
        <v>-14866.74893</v>
      </c>
      <c r="AA25">
        <v>12370.002500000001</v>
      </c>
      <c r="AB25">
        <v>-8366.4746360000008</v>
      </c>
      <c r="AC25">
        <v>4373.6409691999997</v>
      </c>
      <c r="AD25">
        <v>470.94966829999998</v>
      </c>
      <c r="AE25">
        <v>105.3362348</v>
      </c>
      <c r="AF25">
        <v>1622.3465450000001</v>
      </c>
      <c r="AG25">
        <v>239750.25016</v>
      </c>
      <c r="AH25">
        <v>100116.76665999999</v>
      </c>
      <c r="AI25">
        <v>1437.5614386</v>
      </c>
    </row>
    <row r="26" spans="2:35" x14ac:dyDescent="0.25">
      <c r="B26" s="1">
        <v>45199</v>
      </c>
      <c r="C26" s="13"/>
      <c r="D26" s="9">
        <v>75203.741091000004</v>
      </c>
      <c r="E26" s="9">
        <v>169373.87602</v>
      </c>
      <c r="F26" s="9">
        <v>36602.517</v>
      </c>
      <c r="G26" s="9">
        <v>23911.104748000002</v>
      </c>
      <c r="H26" s="9">
        <v>6778.7836458000002</v>
      </c>
      <c r="I26" s="9">
        <v>3439.1767034999998</v>
      </c>
      <c r="J26" s="9">
        <v>2103.5062807999998</v>
      </c>
      <c r="K26">
        <v>2555.1129786000001</v>
      </c>
      <c r="L26">
        <v>76781.399437</v>
      </c>
      <c r="M26">
        <v>24691.212749999999</v>
      </c>
      <c r="N26">
        <v>8474.926297</v>
      </c>
      <c r="O26">
        <v>5050.8735096999999</v>
      </c>
      <c r="P26">
        <v>2097.4704920999998</v>
      </c>
      <c r="Q26">
        <v>1183.9492348000001</v>
      </c>
      <c r="R26">
        <v>2195.3233160999998</v>
      </c>
      <c r="S26">
        <v>92592.476584000004</v>
      </c>
      <c r="T26">
        <v>11911.304249999999</v>
      </c>
      <c r="U26">
        <v>15436.178451</v>
      </c>
      <c r="V26">
        <v>1727.9101361</v>
      </c>
      <c r="W26">
        <v>1341.7062114</v>
      </c>
      <c r="X26">
        <v>919.55704607999996</v>
      </c>
      <c r="Y26">
        <v>359.78966243000002</v>
      </c>
      <c r="Z26">
        <v>-15811.077149999999</v>
      </c>
      <c r="AA26">
        <v>12779.9085</v>
      </c>
      <c r="AB26">
        <v>-6961.2521539999998</v>
      </c>
      <c r="AC26">
        <v>3322.9633736000001</v>
      </c>
      <c r="AD26">
        <v>755.76428071999999</v>
      </c>
      <c r="AE26">
        <v>264.39218867</v>
      </c>
      <c r="AF26">
        <v>1835.5336537000001</v>
      </c>
      <c r="AG26">
        <v>215485.11248000001</v>
      </c>
      <c r="AH26">
        <v>102939.48946</v>
      </c>
      <c r="AI26">
        <v>1543.2165293999999</v>
      </c>
    </row>
    <row r="27" spans="2:35" x14ac:dyDescent="0.25">
      <c r="B27" s="1">
        <v>45230</v>
      </c>
      <c r="C27" s="13"/>
      <c r="D27" s="9">
        <v>77560.826193999994</v>
      </c>
      <c r="E27" s="9">
        <v>164649.84437999999</v>
      </c>
      <c r="F27" s="9">
        <v>38434.553200000002</v>
      </c>
      <c r="G27" s="9">
        <v>23820.444582</v>
      </c>
      <c r="H27" s="9">
        <v>5920.0156927999997</v>
      </c>
      <c r="I27" s="9">
        <v>3612.9057923999999</v>
      </c>
      <c r="J27" s="9">
        <v>2383.5348961999998</v>
      </c>
      <c r="K27">
        <v>2840.3320610000001</v>
      </c>
      <c r="L27">
        <v>75994.572323</v>
      </c>
      <c r="M27">
        <v>24817.1476</v>
      </c>
      <c r="N27">
        <v>8872.7820133999994</v>
      </c>
      <c r="O27">
        <v>4132.9760981999998</v>
      </c>
      <c r="P27">
        <v>2106.0060192999999</v>
      </c>
      <c r="Q27">
        <v>1232.1960342</v>
      </c>
      <c r="R27">
        <v>2283.7948710000001</v>
      </c>
      <c r="S27">
        <v>88655.272060000003</v>
      </c>
      <c r="T27">
        <v>13617.4056</v>
      </c>
      <c r="U27">
        <v>14947.662568</v>
      </c>
      <c r="V27">
        <v>1787.0395946000001</v>
      </c>
      <c r="W27">
        <v>1506.8997732</v>
      </c>
      <c r="X27">
        <v>1151.3388620000001</v>
      </c>
      <c r="Y27">
        <v>556.53719000000001</v>
      </c>
      <c r="Z27">
        <v>-12660.69974</v>
      </c>
      <c r="AA27">
        <v>11199.742</v>
      </c>
      <c r="AB27">
        <v>-6074.8805549999997</v>
      </c>
      <c r="AC27">
        <v>2345.9365036999998</v>
      </c>
      <c r="AD27">
        <v>599.10624613000005</v>
      </c>
      <c r="AE27">
        <v>80.857172230000003</v>
      </c>
      <c r="AF27">
        <v>1727.257681</v>
      </c>
      <c r="AG27">
        <v>217818.57733999999</v>
      </c>
      <c r="AH27">
        <v>99730.629555000007</v>
      </c>
      <c r="AI27">
        <v>1673.2499045</v>
      </c>
    </row>
    <row r="28" spans="2:35" x14ac:dyDescent="0.25">
      <c r="B28" s="1">
        <v>45260</v>
      </c>
      <c r="C28" s="13"/>
      <c r="D28" s="9">
        <v>71727.992024000006</v>
      </c>
      <c r="E28" s="9">
        <v>164252.57245000001</v>
      </c>
      <c r="F28" s="9">
        <v>35992.182350000003</v>
      </c>
      <c r="G28" s="9">
        <v>21548.764482999999</v>
      </c>
      <c r="H28" s="9">
        <v>6212.8498692000003</v>
      </c>
      <c r="I28" s="9">
        <v>3360.6064163000001</v>
      </c>
      <c r="J28" s="9">
        <v>2325.2989891000002</v>
      </c>
      <c r="K28">
        <v>2639.8706229999998</v>
      </c>
      <c r="L28">
        <v>77518.049568000002</v>
      </c>
      <c r="M28">
        <v>23328.083924999999</v>
      </c>
      <c r="N28">
        <v>7472.0665409000003</v>
      </c>
      <c r="O28">
        <v>4209.3143625000002</v>
      </c>
      <c r="P28">
        <v>1885.7598213000001</v>
      </c>
      <c r="Q28">
        <v>1114.5187856</v>
      </c>
      <c r="R28">
        <v>2179.8865489999998</v>
      </c>
      <c r="S28">
        <v>86734.522884000005</v>
      </c>
      <c r="T28">
        <v>12664.098425</v>
      </c>
      <c r="U28">
        <v>14076.697942999999</v>
      </c>
      <c r="V28">
        <v>2003.5355067999999</v>
      </c>
      <c r="W28">
        <v>1474.846595</v>
      </c>
      <c r="X28">
        <v>1210.7802033999999</v>
      </c>
      <c r="Y28">
        <v>459.98407400000002</v>
      </c>
      <c r="Z28">
        <v>-9216.4733149999993</v>
      </c>
      <c r="AA28">
        <v>10663.985500000001</v>
      </c>
      <c r="AB28">
        <v>-6604.631402</v>
      </c>
      <c r="AC28">
        <v>2205.7788556999999</v>
      </c>
      <c r="AD28">
        <v>410.91322631000003</v>
      </c>
      <c r="AE28">
        <v>-96.261417789999996</v>
      </c>
      <c r="AF28">
        <v>1719.9024750000001</v>
      </c>
      <c r="AG28">
        <v>206606.11960000001</v>
      </c>
      <c r="AH28">
        <v>99499.741775999995</v>
      </c>
      <c r="AI28">
        <v>1954.2758312999999</v>
      </c>
    </row>
    <row r="29" spans="2:35" x14ac:dyDescent="0.25">
      <c r="B29" s="1">
        <v>45291</v>
      </c>
      <c r="C29" s="13"/>
      <c r="D29" s="9">
        <v>75686.324294000005</v>
      </c>
      <c r="E29" s="9">
        <v>160105.01754</v>
      </c>
      <c r="F29" s="9">
        <v>33925.500350000002</v>
      </c>
      <c r="G29" s="9">
        <v>20523.426218000001</v>
      </c>
      <c r="H29" s="9">
        <v>6720.2285296999999</v>
      </c>
      <c r="I29" s="9">
        <v>2818.5440683000002</v>
      </c>
      <c r="J29" s="9">
        <v>2174.5514410999999</v>
      </c>
      <c r="K29">
        <v>2476.0985129999999</v>
      </c>
      <c r="L29">
        <v>75160.161852000005</v>
      </c>
      <c r="M29">
        <v>22420.917925000002</v>
      </c>
      <c r="N29">
        <v>7269.1610283</v>
      </c>
      <c r="O29">
        <v>4372.1372263000003</v>
      </c>
      <c r="P29">
        <v>1613.3777511000001</v>
      </c>
      <c r="Q29">
        <v>1095.0758201000001</v>
      </c>
      <c r="R29">
        <v>2109.0404400000002</v>
      </c>
      <c r="S29">
        <v>84944.855691000004</v>
      </c>
      <c r="T29">
        <v>11504.582425000001</v>
      </c>
      <c r="U29">
        <v>13254.26519</v>
      </c>
      <c r="V29">
        <v>2348.0913034</v>
      </c>
      <c r="W29">
        <v>1205.1663172000001</v>
      </c>
      <c r="X29">
        <v>1079.4756210999999</v>
      </c>
      <c r="Y29">
        <v>367.05807299999998</v>
      </c>
      <c r="Z29">
        <v>-9784.6938379999992</v>
      </c>
      <c r="AA29">
        <v>10916.335499999999</v>
      </c>
      <c r="AB29">
        <v>-5985.1041619999996</v>
      </c>
      <c r="AC29">
        <v>2024.0459229000001</v>
      </c>
      <c r="AD29">
        <v>408.21143387000001</v>
      </c>
      <c r="AE29">
        <v>15.600198990000001</v>
      </c>
      <c r="AF29">
        <v>1741.9823670000001</v>
      </c>
      <c r="AG29">
        <v>201067.81328</v>
      </c>
      <c r="AH29">
        <v>101606.43798</v>
      </c>
      <c r="AI29">
        <v>1755.4396979999999</v>
      </c>
    </row>
    <row r="30" spans="2:35" x14ac:dyDescent="0.25">
      <c r="B30" s="1">
        <v>45322</v>
      </c>
      <c r="C30" s="13"/>
      <c r="D30" s="9">
        <v>72241.035569</v>
      </c>
      <c r="E30" s="9">
        <v>169896.49986000001</v>
      </c>
      <c r="F30" s="9">
        <v>31861.260735</v>
      </c>
      <c r="G30" s="9">
        <v>19987.282132</v>
      </c>
      <c r="H30" s="9">
        <v>6957.5788030000003</v>
      </c>
      <c r="I30" s="9">
        <v>2853.6167948000002</v>
      </c>
      <c r="J30" s="9">
        <v>2169.9492046</v>
      </c>
      <c r="K30">
        <v>2448.8334060000002</v>
      </c>
      <c r="L30">
        <v>77711.439887999994</v>
      </c>
      <c r="M30">
        <v>21135.822076</v>
      </c>
      <c r="N30">
        <v>7529.2339989000002</v>
      </c>
      <c r="O30">
        <v>4570.0583212000001</v>
      </c>
      <c r="P30">
        <v>1830.4040801000001</v>
      </c>
      <c r="Q30">
        <v>1293.1013964000001</v>
      </c>
      <c r="R30">
        <v>2177.024488</v>
      </c>
      <c r="S30">
        <v>92185.059966999994</v>
      </c>
      <c r="T30">
        <v>10725.438658999999</v>
      </c>
      <c r="U30">
        <v>12458.048133</v>
      </c>
      <c r="V30">
        <v>2387.5204819</v>
      </c>
      <c r="W30">
        <v>1023.2127148</v>
      </c>
      <c r="X30">
        <v>876.84780817000001</v>
      </c>
      <c r="Y30">
        <v>271.80891800000001</v>
      </c>
      <c r="Z30">
        <v>-14473.620080000001</v>
      </c>
      <c r="AA30">
        <v>10410.383416999999</v>
      </c>
      <c r="AB30">
        <v>-4928.8141340000002</v>
      </c>
      <c r="AC30">
        <v>2182.5378393000001</v>
      </c>
      <c r="AD30">
        <v>807.19136532000005</v>
      </c>
      <c r="AE30">
        <v>416.25358822999999</v>
      </c>
      <c r="AF30">
        <v>1905.2155700000001</v>
      </c>
      <c r="AG30">
        <v>203661.69758000001</v>
      </c>
      <c r="AH30">
        <v>102967.44160000001</v>
      </c>
      <c r="AI30">
        <v>1786.9173185</v>
      </c>
    </row>
    <row r="31" spans="2:35" x14ac:dyDescent="0.25">
      <c r="B31" s="1">
        <v>45351</v>
      </c>
      <c r="C31" s="13"/>
      <c r="D31" s="9">
        <v>71048.984427999996</v>
      </c>
      <c r="E31" s="9">
        <v>164063.62695000001</v>
      </c>
      <c r="F31" s="9">
        <v>30637.965694999999</v>
      </c>
      <c r="G31" s="9">
        <v>20103.957112</v>
      </c>
      <c r="H31" s="9">
        <v>6867.8400320000001</v>
      </c>
      <c r="I31" s="9">
        <v>3231.6671139999999</v>
      </c>
      <c r="J31" s="9">
        <v>2180.4060828000001</v>
      </c>
      <c r="K31">
        <v>2645.1228160000001</v>
      </c>
      <c r="L31">
        <v>73925.235071000003</v>
      </c>
      <c r="M31">
        <v>20726.737368999999</v>
      </c>
      <c r="N31">
        <v>7747.4960707999999</v>
      </c>
      <c r="O31">
        <v>4624.6641485999999</v>
      </c>
      <c r="P31">
        <v>2081.6994883000002</v>
      </c>
      <c r="Q31">
        <v>1433.4318209999999</v>
      </c>
      <c r="R31">
        <v>2344.8865879999998</v>
      </c>
      <c r="S31">
        <v>90138.391881999996</v>
      </c>
      <c r="T31">
        <v>9911.2283260000004</v>
      </c>
      <c r="U31">
        <v>12356.461041</v>
      </c>
      <c r="V31">
        <v>2243.1758834000002</v>
      </c>
      <c r="W31">
        <v>1149.9676258</v>
      </c>
      <c r="X31">
        <v>746.97426185999996</v>
      </c>
      <c r="Y31">
        <v>300.23622799999998</v>
      </c>
      <c r="Z31">
        <v>-16213.15681</v>
      </c>
      <c r="AA31">
        <v>10815.509043</v>
      </c>
      <c r="AB31">
        <v>-4608.9649710000003</v>
      </c>
      <c r="AC31">
        <v>2381.4882653</v>
      </c>
      <c r="AD31">
        <v>931.73186251000004</v>
      </c>
      <c r="AE31">
        <v>686.45755909000002</v>
      </c>
      <c r="AF31">
        <v>2044.6503600000001</v>
      </c>
      <c r="AG31">
        <v>195785.65343999999</v>
      </c>
      <c r="AH31">
        <v>103228.42878</v>
      </c>
      <c r="AI31">
        <v>1765.4880152000001</v>
      </c>
    </row>
    <row r="32" spans="2:35" x14ac:dyDescent="0.25">
      <c r="B32" s="2">
        <v>45382</v>
      </c>
      <c r="C32" s="13"/>
      <c r="D32" s="9">
        <v>70496.096837999998</v>
      </c>
      <c r="E32" s="9">
        <v>157481.86016000001</v>
      </c>
      <c r="F32" s="9">
        <v>30828.085058000001</v>
      </c>
      <c r="G32" s="9">
        <v>19879.486463000001</v>
      </c>
      <c r="H32" s="9">
        <v>6912.1625991999999</v>
      </c>
      <c r="I32" s="9">
        <v>3492.9242202</v>
      </c>
      <c r="J32" s="9">
        <v>2309.0225780000001</v>
      </c>
      <c r="K32">
        <v>2370.7257420000001</v>
      </c>
      <c r="L32">
        <v>70728.180743999998</v>
      </c>
      <c r="M32">
        <v>21362.674238</v>
      </c>
      <c r="N32">
        <v>7900.3779887000001</v>
      </c>
      <c r="O32">
        <v>4638.2768691000001</v>
      </c>
      <c r="P32">
        <v>2320.5789820999998</v>
      </c>
      <c r="Q32">
        <v>1369.8125534000001</v>
      </c>
      <c r="R32">
        <v>2124.0500740000002</v>
      </c>
      <c r="S32">
        <v>86753.67942</v>
      </c>
      <c r="T32">
        <v>9465.4108199999991</v>
      </c>
      <c r="U32">
        <v>11979.108474000001</v>
      </c>
      <c r="V32">
        <v>2273.8857300999998</v>
      </c>
      <c r="W32">
        <v>1172.3452381</v>
      </c>
      <c r="X32">
        <v>939.2100246</v>
      </c>
      <c r="Y32">
        <v>246.675668</v>
      </c>
      <c r="Z32">
        <v>-16025.498680000001</v>
      </c>
      <c r="AA32">
        <v>11897.263418</v>
      </c>
      <c r="AB32">
        <v>-4078.7304859999999</v>
      </c>
      <c r="AC32">
        <v>2364.3911389999998</v>
      </c>
      <c r="AD32">
        <v>1148.2337439999999</v>
      </c>
      <c r="AE32">
        <v>430.60252880000002</v>
      </c>
      <c r="AF32">
        <v>1877.3744059999999</v>
      </c>
      <c r="AG32">
        <v>189474.64517</v>
      </c>
      <c r="AH32">
        <v>102820.98189</v>
      </c>
      <c r="AI32">
        <v>1474.7366026</v>
      </c>
    </row>
    <row r="33" spans="2:35" x14ac:dyDescent="0.25">
      <c r="B33" s="1">
        <v>45412</v>
      </c>
      <c r="C33" s="13"/>
      <c r="D33" s="9">
        <v>75991.813399999999</v>
      </c>
      <c r="E33" s="9">
        <v>162258.84940000001</v>
      </c>
      <c r="F33" s="9">
        <v>32982.285067999997</v>
      </c>
      <c r="G33" s="9">
        <v>19891.257567000001</v>
      </c>
      <c r="H33" s="9">
        <v>7027.0330658000003</v>
      </c>
      <c r="I33" s="9">
        <v>4247.6511589000002</v>
      </c>
      <c r="J33" s="9">
        <v>2374.4141915</v>
      </c>
      <c r="K33">
        <v>2871.6116179999999</v>
      </c>
      <c r="L33">
        <v>73833.686677000005</v>
      </c>
      <c r="M33">
        <v>22379.209951000001</v>
      </c>
      <c r="N33">
        <v>7476.8926707000001</v>
      </c>
      <c r="O33">
        <v>4669.8900967</v>
      </c>
      <c r="P33">
        <v>2579.3305331000001</v>
      </c>
      <c r="Q33">
        <v>1379.2269527999999</v>
      </c>
      <c r="R33">
        <v>2483.133558</v>
      </c>
      <c r="S33">
        <v>88425.162721999994</v>
      </c>
      <c r="T33">
        <v>10603.075117</v>
      </c>
      <c r="U33">
        <v>12414.364895999999</v>
      </c>
      <c r="V33">
        <v>2357.142969</v>
      </c>
      <c r="W33">
        <v>1668.3206258</v>
      </c>
      <c r="X33">
        <v>995.18723869999997</v>
      </c>
      <c r="Y33">
        <v>388.47806000000003</v>
      </c>
      <c r="Z33">
        <v>-14591.476049999999</v>
      </c>
      <c r="AA33">
        <v>11776.134834</v>
      </c>
      <c r="AB33">
        <v>-4937.4722259999999</v>
      </c>
      <c r="AC33">
        <v>2312.7471277</v>
      </c>
      <c r="AD33">
        <v>911.00990725999998</v>
      </c>
      <c r="AE33">
        <v>384.03971405999999</v>
      </c>
      <c r="AF33">
        <v>2094.6554980000001</v>
      </c>
      <c r="AG33">
        <v>202428.72445000001</v>
      </c>
      <c r="AH33">
        <v>103886.20779</v>
      </c>
      <c r="AI33">
        <v>1329.9832314</v>
      </c>
    </row>
    <row r="34" spans="2:35" x14ac:dyDescent="0.25">
      <c r="B34" s="1">
        <v>45443</v>
      </c>
      <c r="C34" s="13"/>
      <c r="D34" s="9">
        <v>72984.545058000003</v>
      </c>
      <c r="E34" s="9">
        <v>154333.99976999999</v>
      </c>
      <c r="F34" s="9">
        <v>34502.184114000003</v>
      </c>
      <c r="G34" s="9">
        <v>20313.871218</v>
      </c>
      <c r="H34" s="9">
        <v>7393.7676105999999</v>
      </c>
      <c r="I34" s="9">
        <v>3818.2443659</v>
      </c>
      <c r="J34" s="9">
        <v>2578.4291257</v>
      </c>
      <c r="K34">
        <v>2558.8051770000002</v>
      </c>
      <c r="L34">
        <v>71292.834149999995</v>
      </c>
      <c r="M34">
        <v>23353.793700999999</v>
      </c>
      <c r="N34">
        <v>6967.6287781999999</v>
      </c>
      <c r="O34">
        <v>4714.7761281000003</v>
      </c>
      <c r="P34">
        <v>2279.8167241000001</v>
      </c>
      <c r="Q34">
        <v>1389.6329049999999</v>
      </c>
      <c r="R34">
        <v>2286.002379</v>
      </c>
      <c r="S34">
        <v>83041.165622</v>
      </c>
      <c r="T34">
        <v>11148.390412999999</v>
      </c>
      <c r="U34">
        <v>13346.24244</v>
      </c>
      <c r="V34">
        <v>2678.9914825000001</v>
      </c>
      <c r="W34">
        <v>1538.4276417999999</v>
      </c>
      <c r="X34">
        <v>1188.7962207</v>
      </c>
      <c r="Y34">
        <v>272.802798</v>
      </c>
      <c r="Z34">
        <v>-11748.331469999999</v>
      </c>
      <c r="AA34">
        <v>12205.403288</v>
      </c>
      <c r="AB34">
        <v>-6378.6136619999997</v>
      </c>
      <c r="AC34">
        <v>2035.7846454999999</v>
      </c>
      <c r="AD34">
        <v>741.38908227000002</v>
      </c>
      <c r="AE34">
        <v>200.83668426</v>
      </c>
      <c r="AF34">
        <v>2013.1995810000001</v>
      </c>
      <c r="AG34">
        <v>191290.89598999999</v>
      </c>
      <c r="AH34">
        <v>105964.84011</v>
      </c>
      <c r="AI34">
        <v>1228.1103361</v>
      </c>
    </row>
    <row r="35" spans="2:35" x14ac:dyDescent="0.25">
      <c r="B35" s="1">
        <v>45473</v>
      </c>
      <c r="C35" s="13"/>
      <c r="D35" s="9">
        <v>71921.163048000002</v>
      </c>
      <c r="E35" s="9">
        <v>144348.15195999999</v>
      </c>
      <c r="F35" s="9">
        <v>36343.165586000003</v>
      </c>
      <c r="G35" s="9">
        <v>20137.109892</v>
      </c>
      <c r="H35" s="9">
        <v>7294.9054692</v>
      </c>
      <c r="I35" s="9">
        <v>3945.1928019000002</v>
      </c>
      <c r="J35" s="9">
        <v>2534.3105873999998</v>
      </c>
      <c r="K35">
        <v>2505.6667160000002</v>
      </c>
      <c r="L35">
        <v>65521.490935000002</v>
      </c>
      <c r="M35">
        <v>24814.172812000001</v>
      </c>
      <c r="N35">
        <v>6855.1358958000001</v>
      </c>
      <c r="O35">
        <v>4580.4689109000001</v>
      </c>
      <c r="P35">
        <v>2480.6857445999999</v>
      </c>
      <c r="Q35">
        <v>1485.8080841999999</v>
      </c>
      <c r="R35">
        <v>2296.2839180000001</v>
      </c>
      <c r="S35">
        <v>78826.661022999993</v>
      </c>
      <c r="T35">
        <v>11528.992774</v>
      </c>
      <c r="U35">
        <v>13281.973996999999</v>
      </c>
      <c r="V35">
        <v>2714.4365584000002</v>
      </c>
      <c r="W35">
        <v>1464.5070573</v>
      </c>
      <c r="X35">
        <v>1048.5025032000001</v>
      </c>
      <c r="Y35">
        <v>209.38279800000001</v>
      </c>
      <c r="Z35">
        <v>-13305.17009</v>
      </c>
      <c r="AA35">
        <v>13285.180038</v>
      </c>
      <c r="AB35">
        <v>-6426.8381010000003</v>
      </c>
      <c r="AC35">
        <v>1866.0323524999999</v>
      </c>
      <c r="AD35">
        <v>1016.1786873</v>
      </c>
      <c r="AE35">
        <v>437.30558091</v>
      </c>
      <c r="AF35">
        <v>2086.90112</v>
      </c>
      <c r="AG35">
        <v>181273.76128999999</v>
      </c>
      <c r="AH35">
        <v>106717.66761999999</v>
      </c>
      <c r="AI35">
        <v>1038.2371478</v>
      </c>
    </row>
    <row r="36" spans="2:35" x14ac:dyDescent="0.25">
      <c r="B36" s="1">
        <v>45504</v>
      </c>
      <c r="C36" s="13"/>
      <c r="D36" s="9">
        <v>82962.229072999995</v>
      </c>
      <c r="E36" s="9">
        <v>141998.91527</v>
      </c>
      <c r="F36" s="9">
        <v>38501.803908000002</v>
      </c>
      <c r="G36" s="9">
        <v>20367.102212999998</v>
      </c>
      <c r="H36" s="9">
        <v>7665.1318162999996</v>
      </c>
      <c r="I36" s="9">
        <v>4168.5968150999997</v>
      </c>
      <c r="J36" s="9">
        <v>2529.3648404999999</v>
      </c>
      <c r="K36">
        <v>3097.3183374999999</v>
      </c>
      <c r="L36">
        <v>62822.790493</v>
      </c>
      <c r="M36">
        <v>26570.839264999999</v>
      </c>
      <c r="N36">
        <v>7174.1349075999997</v>
      </c>
      <c r="O36">
        <v>4669.7738879999997</v>
      </c>
      <c r="P36">
        <v>2571.7450948999999</v>
      </c>
      <c r="Q36">
        <v>1581.2412858</v>
      </c>
      <c r="R36">
        <v>2572.9832285000002</v>
      </c>
      <c r="S36">
        <v>79176.124777999998</v>
      </c>
      <c r="T36">
        <v>11930.964642999999</v>
      </c>
      <c r="U36">
        <v>13192.967305</v>
      </c>
      <c r="V36">
        <v>2995.3579282999999</v>
      </c>
      <c r="W36">
        <v>1596.8517202999999</v>
      </c>
      <c r="X36">
        <v>948.1235547</v>
      </c>
      <c r="Y36">
        <v>524.33510899999999</v>
      </c>
      <c r="Z36">
        <v>-16353.334279999999</v>
      </c>
      <c r="AA36">
        <v>14639.874621999999</v>
      </c>
      <c r="AB36">
        <v>-6018.8323970000001</v>
      </c>
      <c r="AC36">
        <v>1674.4159598000001</v>
      </c>
      <c r="AD36">
        <v>974.89337461000002</v>
      </c>
      <c r="AE36">
        <v>633.11773109000001</v>
      </c>
      <c r="AF36">
        <v>2048.6481195000001</v>
      </c>
      <c r="AG36">
        <v>192244.25558</v>
      </c>
      <c r="AH36">
        <v>108031.32462</v>
      </c>
      <c r="AI36">
        <v>1014.8820737</v>
      </c>
    </row>
    <row r="37" spans="2:35" x14ac:dyDescent="0.25">
      <c r="B37" s="1">
        <v>45535</v>
      </c>
      <c r="C37" s="13"/>
      <c r="D37" s="9">
        <v>83566.953435999996</v>
      </c>
      <c r="E37" s="9">
        <v>151512.06525000001</v>
      </c>
      <c r="F37" s="9">
        <v>35945.82142</v>
      </c>
      <c r="G37" s="9">
        <v>20089.808192</v>
      </c>
      <c r="H37" s="9">
        <v>7324.8742609999999</v>
      </c>
      <c r="I37" s="9">
        <v>3591.6303477000001</v>
      </c>
      <c r="J37" s="9">
        <v>2498.4282361999999</v>
      </c>
      <c r="K37">
        <v>2663.0799394000001</v>
      </c>
      <c r="L37">
        <v>69238.995295999994</v>
      </c>
      <c r="M37">
        <v>25187.913520999999</v>
      </c>
      <c r="N37">
        <v>6762.4748745999996</v>
      </c>
      <c r="O37">
        <v>4560.1051233999997</v>
      </c>
      <c r="P37">
        <v>2014.4041618000001</v>
      </c>
      <c r="Q37">
        <v>1570.2694534</v>
      </c>
      <c r="R37">
        <v>2269.6601593999999</v>
      </c>
      <c r="S37">
        <v>82273.069952000005</v>
      </c>
      <c r="T37">
        <v>10757.907899</v>
      </c>
      <c r="U37">
        <v>13327.333317000001</v>
      </c>
      <c r="V37">
        <v>2764.7691375999998</v>
      </c>
      <c r="W37">
        <v>1577.2261859</v>
      </c>
      <c r="X37">
        <v>928.15878286999998</v>
      </c>
      <c r="Y37">
        <v>393.41978</v>
      </c>
      <c r="Z37">
        <v>-13034.07466</v>
      </c>
      <c r="AA37">
        <v>14430.005622000001</v>
      </c>
      <c r="AB37">
        <v>-6564.8584419999997</v>
      </c>
      <c r="AC37">
        <v>1795.3359859</v>
      </c>
      <c r="AD37">
        <v>437.17797590999999</v>
      </c>
      <c r="AE37">
        <v>642.11067048999996</v>
      </c>
      <c r="AF37">
        <v>1876.2403793999999</v>
      </c>
      <c r="AG37">
        <v>196535.49883999999</v>
      </c>
      <c r="AH37">
        <v>109499.98397</v>
      </c>
      <c r="AI37">
        <v>1157.1782668999999</v>
      </c>
    </row>
    <row r="38" spans="2:35" x14ac:dyDescent="0.25">
      <c r="B38" s="1">
        <v>45565</v>
      </c>
      <c r="C38" s="13"/>
      <c r="D38" s="9">
        <v>77275.406239000004</v>
      </c>
      <c r="E38" s="9">
        <v>149693.42825</v>
      </c>
      <c r="F38" s="9">
        <v>36462.216675000003</v>
      </c>
      <c r="G38" s="9">
        <v>20219.579416</v>
      </c>
      <c r="H38" s="9">
        <v>7094.6798617000004</v>
      </c>
      <c r="I38" s="9">
        <v>3857.0186179000002</v>
      </c>
      <c r="J38" s="9">
        <v>2622.8192347999998</v>
      </c>
      <c r="K38">
        <v>2676.4314184999998</v>
      </c>
      <c r="L38">
        <v>69650.538830000005</v>
      </c>
      <c r="M38">
        <v>25512.524586</v>
      </c>
      <c r="N38">
        <v>6246.9918441</v>
      </c>
      <c r="O38">
        <v>4373.7503519000002</v>
      </c>
      <c r="P38">
        <v>2068.1535305000002</v>
      </c>
      <c r="Q38">
        <v>1701.7921859999999</v>
      </c>
      <c r="R38">
        <v>2315.3243183999998</v>
      </c>
      <c r="S38">
        <v>80042.889423999994</v>
      </c>
      <c r="T38">
        <v>10949.692089</v>
      </c>
      <c r="U38">
        <v>13972.587572</v>
      </c>
      <c r="V38">
        <v>2720.9295097999998</v>
      </c>
      <c r="W38">
        <v>1788.8650874</v>
      </c>
      <c r="X38">
        <v>921.02704879999999</v>
      </c>
      <c r="Y38">
        <v>361.10710010000003</v>
      </c>
      <c r="Z38">
        <v>-10392.35059</v>
      </c>
      <c r="AA38">
        <v>14562.832496999999</v>
      </c>
      <c r="AB38">
        <v>-7725.5957280000002</v>
      </c>
      <c r="AC38">
        <v>1652.8208420999999</v>
      </c>
      <c r="AD38">
        <v>279.28844309999999</v>
      </c>
      <c r="AE38">
        <v>780.76513720000003</v>
      </c>
      <c r="AF38">
        <v>1954.2172183</v>
      </c>
      <c r="AG38">
        <v>187380.59778000001</v>
      </c>
      <c r="AH38">
        <v>111263.36167</v>
      </c>
      <c r="AI38">
        <v>1257.6202621</v>
      </c>
    </row>
    <row r="39" spans="2:35" x14ac:dyDescent="0.25">
      <c r="B39" s="1">
        <v>45596</v>
      </c>
      <c r="C39" s="13"/>
      <c r="D39" s="9">
        <v>76746.341098000004</v>
      </c>
      <c r="E39" s="9">
        <v>151534.31325000001</v>
      </c>
      <c r="F39" s="9">
        <v>35052.629423999999</v>
      </c>
      <c r="G39" s="9">
        <v>20919.721366999998</v>
      </c>
      <c r="H39" s="9">
        <v>7525.7751483000002</v>
      </c>
      <c r="I39" s="9">
        <v>3802.2726757</v>
      </c>
      <c r="J39" s="9">
        <v>2834.7856127</v>
      </c>
      <c r="K39">
        <v>2692.8306885000002</v>
      </c>
      <c r="L39">
        <v>68709.301217</v>
      </c>
      <c r="M39">
        <v>24976.272959000002</v>
      </c>
      <c r="N39">
        <v>7239.7729391000003</v>
      </c>
      <c r="O39">
        <v>4825.2628396999999</v>
      </c>
      <c r="P39">
        <v>2417.4571107000002</v>
      </c>
      <c r="Q39">
        <v>1760.647103</v>
      </c>
      <c r="R39">
        <v>2433.6399934000001</v>
      </c>
      <c r="S39">
        <v>82825.012029000005</v>
      </c>
      <c r="T39">
        <v>10076.356465000001</v>
      </c>
      <c r="U39">
        <v>13679.948428</v>
      </c>
      <c r="V39">
        <v>2700.5123085</v>
      </c>
      <c r="W39">
        <v>1384.8155650000001</v>
      </c>
      <c r="X39">
        <v>1074.1385097</v>
      </c>
      <c r="Y39">
        <v>259.19069510000003</v>
      </c>
      <c r="Z39">
        <v>-14115.71081</v>
      </c>
      <c r="AA39">
        <v>14899.916493999999</v>
      </c>
      <c r="AB39">
        <v>-6440.1754890000002</v>
      </c>
      <c r="AC39">
        <v>2124.7505311999998</v>
      </c>
      <c r="AD39">
        <v>1032.6415457000001</v>
      </c>
      <c r="AE39">
        <v>686.50859326</v>
      </c>
      <c r="AF39">
        <v>2174.4492983</v>
      </c>
      <c r="AG39">
        <v>187379.72059000001</v>
      </c>
      <c r="AH39">
        <v>112387.44577999999</v>
      </c>
      <c r="AI39">
        <v>1341.5028952</v>
      </c>
    </row>
    <row r="40" spans="2:35" x14ac:dyDescent="0.25">
      <c r="B40" s="2">
        <v>45626</v>
      </c>
      <c r="C40" s="13"/>
      <c r="D40" s="9">
        <v>71253.924996000002</v>
      </c>
      <c r="E40" s="9">
        <v>150951.72592</v>
      </c>
      <c r="F40" s="9">
        <v>33984.437530000003</v>
      </c>
      <c r="G40" s="9">
        <v>20328.417450000001</v>
      </c>
      <c r="H40" s="9">
        <v>7591.3248805000003</v>
      </c>
      <c r="I40" s="9">
        <v>3398.8586461999998</v>
      </c>
      <c r="J40" s="9">
        <v>2685.3956334999998</v>
      </c>
      <c r="K40">
        <v>3276.5085327000002</v>
      </c>
      <c r="L40">
        <v>67925.962465999997</v>
      </c>
      <c r="M40">
        <v>24549.500826</v>
      </c>
      <c r="N40">
        <v>7277.3371053000001</v>
      </c>
      <c r="O40">
        <v>4748.6433926999998</v>
      </c>
      <c r="P40">
        <v>2228.2012522999999</v>
      </c>
      <c r="Q40">
        <v>1723.660447</v>
      </c>
      <c r="R40">
        <v>2841.9139306000002</v>
      </c>
      <c r="S40">
        <v>83025.763456999994</v>
      </c>
      <c r="T40">
        <v>9434.9367039999997</v>
      </c>
      <c r="U40">
        <v>13051.080345</v>
      </c>
      <c r="V40">
        <v>2842.6814878999999</v>
      </c>
      <c r="W40">
        <v>1170.6573939</v>
      </c>
      <c r="X40">
        <v>961.73518648000004</v>
      </c>
      <c r="Y40">
        <v>434.59460209999997</v>
      </c>
      <c r="Z40">
        <v>-15099.80099</v>
      </c>
      <c r="AA40">
        <v>15114.564122</v>
      </c>
      <c r="AB40">
        <v>-5773.7432390000004</v>
      </c>
      <c r="AC40">
        <v>1905.9619048</v>
      </c>
      <c r="AD40">
        <v>1057.5438584000001</v>
      </c>
      <c r="AE40">
        <v>761.92526052000005</v>
      </c>
      <c r="AF40">
        <v>2407.3193285000002</v>
      </c>
      <c r="AG40">
        <v>185410.33861000001</v>
      </c>
      <c r="AH40">
        <v>106597.25810000001</v>
      </c>
      <c r="AI40">
        <v>1462.9968847</v>
      </c>
    </row>
    <row r="41" spans="2:35" x14ac:dyDescent="0.25">
      <c r="B41" s="1">
        <v>45657</v>
      </c>
      <c r="C41" s="13"/>
      <c r="D41" s="9">
        <v>65851.959923000002</v>
      </c>
      <c r="E41" s="9">
        <v>141267.62964</v>
      </c>
      <c r="F41" s="9">
        <v>35424.009084999998</v>
      </c>
      <c r="G41" s="9">
        <v>19528.931527000001</v>
      </c>
      <c r="H41" s="9">
        <v>7645.5605998999999</v>
      </c>
      <c r="I41" s="9">
        <v>2888.9508377000002</v>
      </c>
      <c r="J41" s="9">
        <v>2506.3220975999998</v>
      </c>
      <c r="K41">
        <v>2781.2904480000002</v>
      </c>
      <c r="L41">
        <v>63169.769963999999</v>
      </c>
      <c r="M41">
        <v>25529.338495</v>
      </c>
      <c r="N41">
        <v>6563.3555434999998</v>
      </c>
      <c r="O41">
        <v>4812.0547901</v>
      </c>
      <c r="P41">
        <v>1959.9129448000001</v>
      </c>
      <c r="Q41">
        <v>1697.2847409999999</v>
      </c>
      <c r="R41">
        <v>2502.9423940000001</v>
      </c>
      <c r="S41">
        <v>78097.859675999993</v>
      </c>
      <c r="T41">
        <v>9894.6705899999997</v>
      </c>
      <c r="U41">
        <v>12965.575983000001</v>
      </c>
      <c r="V41">
        <v>2833.5058098999998</v>
      </c>
      <c r="W41">
        <v>929.03789297000003</v>
      </c>
      <c r="X41">
        <v>809.03735658000005</v>
      </c>
      <c r="Y41">
        <v>278.34805399999999</v>
      </c>
      <c r="Z41">
        <v>-14928.08971</v>
      </c>
      <c r="AA41">
        <v>15634.667905</v>
      </c>
      <c r="AB41">
        <v>-6402.2204400000001</v>
      </c>
      <c r="AC41">
        <v>1978.5489802</v>
      </c>
      <c r="AD41">
        <v>1030.8750517999999</v>
      </c>
      <c r="AE41">
        <v>888.24738442</v>
      </c>
      <c r="AF41">
        <v>2224.5943400000001</v>
      </c>
      <c r="AG41">
        <v>168851.54016</v>
      </c>
      <c r="AH41">
        <v>107262.95597</v>
      </c>
      <c r="AI41">
        <v>1780.1580262</v>
      </c>
    </row>
    <row r="42" spans="2:35" x14ac:dyDescent="0.25">
      <c r="B42" s="1">
        <v>45688</v>
      </c>
      <c r="C42" s="13"/>
      <c r="D42" s="9">
        <v>70106.114820999996</v>
      </c>
      <c r="E42" s="9">
        <v>151614.35582999999</v>
      </c>
      <c r="F42" s="9">
        <v>37761.745969000003</v>
      </c>
      <c r="G42" s="9">
        <v>20217.749326000001</v>
      </c>
      <c r="H42" s="9">
        <v>7651.3536602000004</v>
      </c>
      <c r="I42" s="9">
        <v>2905.2674431999999</v>
      </c>
      <c r="J42" s="9">
        <v>2219.0282222999999</v>
      </c>
      <c r="K42">
        <v>3011.4388608999998</v>
      </c>
      <c r="L42">
        <v>68568.928610999996</v>
      </c>
      <c r="M42">
        <v>27172.304937000001</v>
      </c>
      <c r="N42">
        <v>6643.8931590000002</v>
      </c>
      <c r="O42">
        <v>4791.6236282</v>
      </c>
      <c r="P42">
        <v>1771.3790094000001</v>
      </c>
      <c r="Q42">
        <v>1621.7245591000001</v>
      </c>
      <c r="R42">
        <v>2653.9001088999999</v>
      </c>
      <c r="S42">
        <v>83045.427219000005</v>
      </c>
      <c r="T42">
        <v>10589.441032000001</v>
      </c>
      <c r="U42">
        <v>13573.856167</v>
      </c>
      <c r="V42">
        <v>2859.7300319999999</v>
      </c>
      <c r="W42">
        <v>1133.8884338</v>
      </c>
      <c r="X42">
        <v>597.30366319999996</v>
      </c>
      <c r="Y42">
        <v>357.53875199999999</v>
      </c>
      <c r="Z42">
        <v>-14476.498610000001</v>
      </c>
      <c r="AA42">
        <v>16582.863904999998</v>
      </c>
      <c r="AB42">
        <v>-6929.9630079999997</v>
      </c>
      <c r="AC42">
        <v>1931.8935962</v>
      </c>
      <c r="AD42">
        <v>637.49057558000004</v>
      </c>
      <c r="AE42">
        <v>1024.4208959</v>
      </c>
      <c r="AF42">
        <v>2296.3613568999999</v>
      </c>
      <c r="AG42">
        <v>186791.35107</v>
      </c>
      <c r="AH42">
        <v>106573.48573</v>
      </c>
      <c r="AI42">
        <v>2122.2173379999999</v>
      </c>
    </row>
    <row r="43" spans="2:35" x14ac:dyDescent="0.25">
      <c r="B43" s="1">
        <v>45716</v>
      </c>
      <c r="C43" s="13"/>
      <c r="D43" s="9">
        <v>77401.069084999996</v>
      </c>
      <c r="E43" s="9">
        <v>161856.20473999999</v>
      </c>
      <c r="F43" s="9">
        <v>37573.907421000004</v>
      </c>
      <c r="G43" s="9">
        <v>20299.010075999999</v>
      </c>
      <c r="H43" s="9">
        <v>8090.1216628000002</v>
      </c>
      <c r="I43" s="9">
        <v>2989.6081705000001</v>
      </c>
      <c r="J43" s="9">
        <v>2522.9769992000001</v>
      </c>
      <c r="K43">
        <v>2748.6098249000001</v>
      </c>
      <c r="L43">
        <v>75659.522805999994</v>
      </c>
      <c r="M43">
        <v>26678.736262999999</v>
      </c>
      <c r="N43">
        <v>6241.2645878000003</v>
      </c>
      <c r="O43">
        <v>4799.8482850999999</v>
      </c>
      <c r="P43">
        <v>1621.4565034</v>
      </c>
      <c r="Q43">
        <v>1594.0002340000001</v>
      </c>
      <c r="R43">
        <v>2463.9557028999998</v>
      </c>
      <c r="S43">
        <v>86196.681935999994</v>
      </c>
      <c r="T43">
        <v>10895.171157999999</v>
      </c>
      <c r="U43">
        <v>14057.745489000001</v>
      </c>
      <c r="V43">
        <v>3290.2733776999999</v>
      </c>
      <c r="W43">
        <v>1368.1516670999999</v>
      </c>
      <c r="X43">
        <v>928.97676522999996</v>
      </c>
      <c r="Y43">
        <v>284.65412199999997</v>
      </c>
      <c r="Z43">
        <v>-10537.15913</v>
      </c>
      <c r="AA43">
        <v>15783.565105</v>
      </c>
      <c r="AB43">
        <v>-7816.4809009999999</v>
      </c>
      <c r="AC43">
        <v>1509.5749074</v>
      </c>
      <c r="AD43">
        <v>253.30483627000001</v>
      </c>
      <c r="AE43">
        <v>665.02346877000002</v>
      </c>
      <c r="AF43">
        <v>2179.3015808999999</v>
      </c>
      <c r="AG43">
        <v>202525.44979000001</v>
      </c>
      <c r="AH43">
        <v>108330.47179</v>
      </c>
      <c r="AI43">
        <v>2625.5864004</v>
      </c>
    </row>
    <row r="44" spans="2:35" x14ac:dyDescent="0.25">
      <c r="B44" s="1">
        <v>45747</v>
      </c>
      <c r="C44" s="13"/>
      <c r="D44" s="9">
        <v>80976.77102</v>
      </c>
      <c r="E44" s="9">
        <v>182819.78982000001</v>
      </c>
      <c r="F44" s="9">
        <v>37779.822576999999</v>
      </c>
      <c r="G44" s="9">
        <v>20778.148233</v>
      </c>
      <c r="H44" s="9">
        <v>8373.8041240000002</v>
      </c>
      <c r="I44" s="9">
        <v>3169.8502361999999</v>
      </c>
      <c r="J44" s="9">
        <v>2600.1650731999998</v>
      </c>
      <c r="K44">
        <v>2779.6420710000002</v>
      </c>
      <c r="L44">
        <v>87621.898121000006</v>
      </c>
      <c r="M44">
        <v>27108.338541000001</v>
      </c>
      <c r="N44">
        <v>6137.5550176999996</v>
      </c>
      <c r="O44">
        <v>4886.4930144</v>
      </c>
      <c r="P44">
        <v>1625.5473555999999</v>
      </c>
      <c r="Q44">
        <v>1615.86769</v>
      </c>
      <c r="R44">
        <v>2469.079307</v>
      </c>
      <c r="S44">
        <v>95197.891701</v>
      </c>
      <c r="T44">
        <v>10671.484036</v>
      </c>
      <c r="U44">
        <v>14640.593215000001</v>
      </c>
      <c r="V44">
        <v>3487.3111095999998</v>
      </c>
      <c r="W44">
        <v>1544.3028806</v>
      </c>
      <c r="X44">
        <v>984.29738324000004</v>
      </c>
      <c r="Y44">
        <v>310.56276400000002</v>
      </c>
      <c r="Z44">
        <v>-7575.993579</v>
      </c>
      <c r="AA44">
        <v>16436.854504999999</v>
      </c>
      <c r="AB44">
        <v>-8503.0381969999999</v>
      </c>
      <c r="AC44">
        <v>1399.1819048</v>
      </c>
      <c r="AD44">
        <v>81.244475010000002</v>
      </c>
      <c r="AE44">
        <v>631.57030675999999</v>
      </c>
      <c r="AF44">
        <v>2158.5165430000002</v>
      </c>
      <c r="AG44">
        <v>228852.52862</v>
      </c>
      <c r="AH44">
        <v>109028.30738</v>
      </c>
      <c r="AI44">
        <v>1397.1571549</v>
      </c>
    </row>
    <row r="45" spans="2:35" x14ac:dyDescent="0.25">
      <c r="B45" s="1"/>
      <c r="C45" s="13"/>
    </row>
    <row r="46" spans="2:35" x14ac:dyDescent="0.25">
      <c r="B46" s="1"/>
      <c r="C46" s="13"/>
    </row>
    <row r="47" spans="2:35" x14ac:dyDescent="0.25">
      <c r="B47" s="1"/>
      <c r="C47" s="13"/>
    </row>
    <row r="48" spans="2:35" x14ac:dyDescent="0.25">
      <c r="B48" s="1"/>
      <c r="C48" s="13"/>
    </row>
    <row r="49" spans="2:3" x14ac:dyDescent="0.25">
      <c r="B49" s="1"/>
      <c r="C49" s="13"/>
    </row>
    <row r="50" spans="2:3" x14ac:dyDescent="0.25">
      <c r="B50" s="1"/>
      <c r="C50" s="13"/>
    </row>
    <row r="51" spans="2:3" x14ac:dyDescent="0.25">
      <c r="B51" s="1"/>
      <c r="C51" s="13"/>
    </row>
    <row r="52" spans="2:3" x14ac:dyDescent="0.25">
      <c r="B52" s="1"/>
      <c r="C52" s="13"/>
    </row>
    <row r="53" spans="2:3" x14ac:dyDescent="0.25">
      <c r="B53" s="1"/>
      <c r="C53" s="13"/>
    </row>
    <row r="54" spans="2:3" x14ac:dyDescent="0.25">
      <c r="B54" s="1"/>
      <c r="C54" s="13"/>
    </row>
    <row r="55" spans="2:3" x14ac:dyDescent="0.25">
      <c r="B55" s="1"/>
      <c r="C55" s="13"/>
    </row>
    <row r="56" spans="2:3" x14ac:dyDescent="0.25">
      <c r="B56" s="1"/>
      <c r="C56" s="13"/>
    </row>
    <row r="57" spans="2:3" x14ac:dyDescent="0.25">
      <c r="B57" s="1"/>
      <c r="C57" s="13"/>
    </row>
    <row r="58" spans="2:3" x14ac:dyDescent="0.25">
      <c r="B58" s="1"/>
      <c r="C58" s="13"/>
    </row>
    <row r="59" spans="2:3" x14ac:dyDescent="0.25">
      <c r="B59" s="1"/>
      <c r="C59" s="13"/>
    </row>
    <row r="60" spans="2:3" x14ac:dyDescent="0.25">
      <c r="B60" s="1"/>
      <c r="C60" s="13"/>
    </row>
    <row r="61" spans="2:3" x14ac:dyDescent="0.25">
      <c r="B61" s="1"/>
      <c r="C61" s="13"/>
    </row>
    <row r="62" spans="2:3" x14ac:dyDescent="0.25">
      <c r="B62" s="1"/>
      <c r="C62" s="13"/>
    </row>
    <row r="63" spans="2:3" x14ac:dyDescent="0.25">
      <c r="B63" s="1"/>
      <c r="C63" s="13"/>
    </row>
    <row r="64" spans="2:3" x14ac:dyDescent="0.25">
      <c r="B64" s="1"/>
      <c r="C64" s="13"/>
    </row>
    <row r="65" spans="2:10" x14ac:dyDescent="0.25">
      <c r="B65" s="1"/>
      <c r="C65" s="13"/>
    </row>
    <row r="66" spans="2:10" x14ac:dyDescent="0.25">
      <c r="B66" s="1"/>
      <c r="C66" s="13"/>
    </row>
    <row r="67" spans="2:10" x14ac:dyDescent="0.25">
      <c r="B67" s="1"/>
      <c r="C67" s="13"/>
    </row>
    <row r="68" spans="2:10" x14ac:dyDescent="0.25">
      <c r="B68" s="1"/>
      <c r="C68" s="13"/>
    </row>
    <row r="69" spans="2:10" x14ac:dyDescent="0.25">
      <c r="B69" s="1"/>
      <c r="C69" s="13"/>
    </row>
    <row r="70" spans="2:10" x14ac:dyDescent="0.25">
      <c r="B70" s="1"/>
      <c r="C70" s="13"/>
    </row>
    <row r="71" spans="2:10" x14ac:dyDescent="0.25">
      <c r="B71" s="1"/>
      <c r="C71" s="13"/>
    </row>
    <row r="72" spans="2:10" x14ac:dyDescent="0.25">
      <c r="B72" s="1"/>
      <c r="C72" s="13"/>
    </row>
    <row r="73" spans="2:10" x14ac:dyDescent="0.25">
      <c r="B73" s="1"/>
      <c r="C73" s="13"/>
    </row>
    <row r="74" spans="2:10" x14ac:dyDescent="0.25">
      <c r="B74" s="1"/>
      <c r="C74" s="13"/>
    </row>
    <row r="75" spans="2:10" x14ac:dyDescent="0.25">
      <c r="B75" s="1"/>
      <c r="C75" s="13"/>
    </row>
    <row r="76" spans="2:10" x14ac:dyDescent="0.25">
      <c r="B76" s="1"/>
      <c r="C76" s="13"/>
    </row>
    <row r="77" spans="2:10" x14ac:dyDescent="0.25">
      <c r="B77" s="1"/>
      <c r="C77" s="13"/>
    </row>
    <row r="78" spans="2:10" x14ac:dyDescent="0.25">
      <c r="B78" s="1"/>
      <c r="C78" s="13"/>
    </row>
    <row r="79" spans="2:10" x14ac:dyDescent="0.25">
      <c r="B79" s="1"/>
      <c r="C79" s="13"/>
      <c r="D79" s="8"/>
      <c r="E79" s="8"/>
      <c r="F79" s="8"/>
      <c r="G79" s="8"/>
      <c r="H79" s="8"/>
      <c r="I79" s="8"/>
      <c r="J79" s="8"/>
    </row>
    <row r="80" spans="2:10" x14ac:dyDescent="0.25">
      <c r="B80" s="1"/>
      <c r="C80" s="13"/>
      <c r="D80" s="8"/>
      <c r="E80" s="8"/>
      <c r="F80" s="8"/>
      <c r="G80" s="8"/>
      <c r="H80" s="8"/>
      <c r="I80" s="8"/>
      <c r="J80" s="8"/>
    </row>
    <row r="81" spans="2:10" x14ac:dyDescent="0.25">
      <c r="B81" s="1"/>
      <c r="C81" s="13"/>
      <c r="D81" s="8"/>
      <c r="E81" s="8"/>
      <c r="F81" s="8"/>
      <c r="G81" s="8"/>
      <c r="H81" s="8"/>
      <c r="I81" s="8"/>
      <c r="J81" s="8"/>
    </row>
    <row r="82" spans="2:10" x14ac:dyDescent="0.25">
      <c r="B82" s="1"/>
      <c r="C82" s="13"/>
      <c r="D82" s="8"/>
      <c r="E82" s="8"/>
      <c r="F82" s="8"/>
      <c r="G82" s="8"/>
      <c r="H82" s="8"/>
      <c r="I82" s="8"/>
      <c r="J82" s="8"/>
    </row>
    <row r="83" spans="2:10" x14ac:dyDescent="0.25">
      <c r="B83" s="1"/>
      <c r="C83" s="13"/>
      <c r="D83" s="8"/>
      <c r="E83" s="8"/>
      <c r="F83" s="8"/>
      <c r="G83" s="8"/>
      <c r="H83" s="8"/>
      <c r="I83" s="8"/>
      <c r="J83" s="8"/>
    </row>
    <row r="84" spans="2:10" x14ac:dyDescent="0.25">
      <c r="B84" s="1"/>
      <c r="C84" s="13"/>
      <c r="D84" s="8"/>
      <c r="E84" s="8"/>
      <c r="F84" s="8"/>
      <c r="G84" s="8"/>
      <c r="H84" s="8"/>
      <c r="I84" s="8"/>
      <c r="J84" s="8"/>
    </row>
    <row r="85" spans="2:10" x14ac:dyDescent="0.25">
      <c r="B85" s="1"/>
      <c r="C85" s="13"/>
      <c r="D85" s="8"/>
      <c r="E85" s="8"/>
      <c r="F85" s="8"/>
      <c r="G85" s="8"/>
      <c r="H85" s="8"/>
      <c r="I85" s="8"/>
      <c r="J85" s="8"/>
    </row>
    <row r="86" spans="2:10" x14ac:dyDescent="0.25">
      <c r="B86" s="1"/>
      <c r="C86" s="13"/>
      <c r="D86" s="8"/>
      <c r="E86" s="8"/>
      <c r="F86" s="8"/>
      <c r="G86" s="8"/>
      <c r="H86" s="8"/>
      <c r="I86" s="8"/>
      <c r="J86" s="8"/>
    </row>
    <row r="87" spans="2:10" x14ac:dyDescent="0.25">
      <c r="B87" s="1"/>
      <c r="C87" s="13"/>
      <c r="D87" s="8"/>
      <c r="E87" s="8"/>
      <c r="F87" s="8"/>
      <c r="G87" s="8"/>
      <c r="H87" s="8"/>
      <c r="I87" s="8"/>
      <c r="J87" s="8"/>
    </row>
    <row r="88" spans="2:10" x14ac:dyDescent="0.25">
      <c r="B88" s="1"/>
      <c r="C88" s="13"/>
      <c r="D88" s="8"/>
      <c r="E88" s="8"/>
      <c r="F88" s="8"/>
      <c r="G88" s="8"/>
      <c r="H88" s="8"/>
      <c r="I88" s="8"/>
      <c r="J88" s="8"/>
    </row>
    <row r="89" spans="2:10" x14ac:dyDescent="0.25">
      <c r="B89" s="1"/>
      <c r="C89" s="13"/>
      <c r="D89" s="8"/>
      <c r="E89" s="8"/>
      <c r="F89" s="8"/>
      <c r="G89" s="8"/>
      <c r="H89" s="8"/>
      <c r="I89" s="8"/>
      <c r="J89" s="8"/>
    </row>
    <row r="90" spans="2:10" x14ac:dyDescent="0.25">
      <c r="B90" s="1"/>
      <c r="C90" s="13"/>
      <c r="D90" s="8"/>
      <c r="E90" s="8"/>
      <c r="F90" s="8"/>
      <c r="G90" s="8"/>
      <c r="H90" s="8"/>
      <c r="I90" s="8"/>
      <c r="J90" s="8"/>
    </row>
    <row r="91" spans="2:10" x14ac:dyDescent="0.25">
      <c r="B91" s="1"/>
      <c r="C91" s="13"/>
      <c r="D91" s="8"/>
      <c r="E91" s="8"/>
      <c r="F91" s="8"/>
      <c r="G91" s="8"/>
      <c r="H91" s="8"/>
      <c r="I91" s="8"/>
      <c r="J91" s="8"/>
    </row>
    <row r="92" spans="2:10" x14ac:dyDescent="0.25">
      <c r="B92" s="1"/>
      <c r="C92" s="13"/>
      <c r="D92" s="8"/>
      <c r="E92" s="8"/>
      <c r="F92" s="8"/>
      <c r="G92" s="8"/>
      <c r="H92" s="8"/>
      <c r="I92" s="8"/>
      <c r="J92" s="8"/>
    </row>
    <row r="93" spans="2:10" x14ac:dyDescent="0.25">
      <c r="B93" s="1"/>
      <c r="C93" s="13"/>
      <c r="D93" s="8"/>
      <c r="E93" s="8"/>
      <c r="F93" s="8"/>
      <c r="G93" s="8"/>
      <c r="H93" s="8"/>
      <c r="I93" s="8"/>
      <c r="J93" s="8"/>
    </row>
    <row r="94" spans="2:10" x14ac:dyDescent="0.25">
      <c r="B94" s="1"/>
      <c r="C94" s="13"/>
      <c r="D94" s="8"/>
      <c r="E94" s="8"/>
      <c r="F94" s="8"/>
      <c r="G94" s="8"/>
      <c r="H94" s="8"/>
      <c r="I94" s="8"/>
      <c r="J94" s="8"/>
    </row>
    <row r="95" spans="2:10" x14ac:dyDescent="0.25">
      <c r="B95" s="1"/>
      <c r="C95" s="13"/>
      <c r="D95" s="8"/>
      <c r="E95" s="8"/>
      <c r="F95" s="8"/>
      <c r="G95" s="8"/>
      <c r="H95" s="8"/>
      <c r="I95" s="8"/>
      <c r="J95" s="8"/>
    </row>
    <row r="96" spans="2:10" x14ac:dyDescent="0.25">
      <c r="B96" s="1"/>
      <c r="C96" s="13"/>
      <c r="D96" s="8"/>
      <c r="E96" s="8"/>
      <c r="F96" s="8"/>
      <c r="G96" s="8"/>
      <c r="H96" s="8"/>
      <c r="I96" s="8"/>
      <c r="J96" s="8"/>
    </row>
    <row r="97" spans="2:10" x14ac:dyDescent="0.25">
      <c r="B97" s="1"/>
      <c r="C97" s="13"/>
      <c r="D97" s="8"/>
      <c r="E97" s="8"/>
      <c r="F97" s="8"/>
      <c r="G97" s="8"/>
      <c r="H97" s="8"/>
      <c r="I97" s="8"/>
      <c r="J97" s="8"/>
    </row>
    <row r="98" spans="2:10" x14ac:dyDescent="0.25">
      <c r="B98" s="1"/>
      <c r="C98" s="13"/>
      <c r="D98" s="8"/>
      <c r="E98" s="8"/>
      <c r="F98" s="8"/>
      <c r="G98" s="8"/>
      <c r="H98" s="8"/>
      <c r="I98" s="8"/>
      <c r="J98" s="8"/>
    </row>
    <row r="99" spans="2:10" x14ac:dyDescent="0.25">
      <c r="B99" s="1"/>
      <c r="C99" s="13"/>
      <c r="D99" s="8"/>
      <c r="E99" s="8"/>
      <c r="F99" s="8"/>
      <c r="G99" s="8"/>
      <c r="H99" s="8"/>
      <c r="I99" s="8"/>
      <c r="J99" s="8"/>
    </row>
    <row r="100" spans="2:10" x14ac:dyDescent="0.25">
      <c r="B100" s="1"/>
      <c r="C100" s="13"/>
      <c r="D100" s="8"/>
      <c r="E100" s="8"/>
      <c r="F100" s="8"/>
      <c r="G100" s="8"/>
      <c r="H100" s="8"/>
      <c r="I100" s="8"/>
      <c r="J100" s="8"/>
    </row>
    <row r="101" spans="2:10" x14ac:dyDescent="0.25">
      <c r="B101" s="1"/>
      <c r="C101" s="13"/>
      <c r="D101" s="8"/>
      <c r="E101" s="8"/>
      <c r="F101" s="8"/>
      <c r="G101" s="8"/>
      <c r="H101" s="8"/>
      <c r="I101" s="8"/>
      <c r="J101" s="8"/>
    </row>
    <row r="102" spans="2:10" x14ac:dyDescent="0.25">
      <c r="B102" s="1"/>
      <c r="C102" s="13"/>
      <c r="D102" s="8"/>
      <c r="E102" s="8"/>
      <c r="F102" s="8"/>
      <c r="G102" s="8"/>
      <c r="H102" s="8"/>
      <c r="I102" s="8"/>
      <c r="J102" s="8"/>
    </row>
    <row r="103" spans="2:10" x14ac:dyDescent="0.25">
      <c r="B103" s="1"/>
      <c r="C103" s="13"/>
      <c r="D103" s="8"/>
      <c r="E103" s="8"/>
      <c r="F103" s="8"/>
      <c r="G103" s="8"/>
      <c r="H103" s="8"/>
      <c r="I103" s="8"/>
      <c r="J103" s="8"/>
    </row>
    <row r="104" spans="2:10" x14ac:dyDescent="0.25">
      <c r="B104" s="1"/>
      <c r="C104" s="13"/>
      <c r="D104" s="8"/>
      <c r="E104" s="8"/>
      <c r="F104" s="8"/>
      <c r="G104" s="8"/>
      <c r="H104" s="8"/>
      <c r="I104" s="8"/>
      <c r="J104" s="8"/>
    </row>
    <row r="105" spans="2:10" x14ac:dyDescent="0.25">
      <c r="B105" s="1"/>
      <c r="C105" s="13"/>
      <c r="D105" s="8"/>
      <c r="E105" s="8"/>
      <c r="F105" s="8"/>
      <c r="G105" s="8"/>
      <c r="H105" s="8"/>
      <c r="I105" s="8"/>
      <c r="J105" s="8"/>
    </row>
    <row r="106" spans="2:10" x14ac:dyDescent="0.25">
      <c r="B106" s="1"/>
      <c r="C106" s="13"/>
      <c r="D106" s="8"/>
      <c r="E106" s="8"/>
      <c r="F106" s="8"/>
      <c r="G106" s="8"/>
      <c r="H106" s="8"/>
      <c r="I106" s="8"/>
      <c r="J106" s="8"/>
    </row>
    <row r="107" spans="2:10" x14ac:dyDescent="0.25">
      <c r="B107" s="1"/>
      <c r="C107" s="13"/>
      <c r="D107" s="8"/>
      <c r="E107" s="8"/>
      <c r="F107" s="8"/>
      <c r="G107" s="8"/>
      <c r="H107" s="8"/>
      <c r="I107" s="8"/>
      <c r="J107" s="8"/>
    </row>
    <row r="108" spans="2:10" x14ac:dyDescent="0.25">
      <c r="B108" s="1"/>
      <c r="C108" s="13"/>
      <c r="D108" s="8"/>
      <c r="E108" s="8"/>
      <c r="F108" s="8"/>
      <c r="G108" s="8"/>
      <c r="H108" s="8"/>
      <c r="I108" s="8"/>
      <c r="J108" s="8"/>
    </row>
    <row r="109" spans="2:10" x14ac:dyDescent="0.25">
      <c r="B109" s="1"/>
      <c r="C109" s="13"/>
      <c r="D109" s="8"/>
      <c r="E109" s="8"/>
      <c r="F109" s="8"/>
      <c r="G109" s="8"/>
      <c r="H109" s="8"/>
      <c r="I109" s="8"/>
      <c r="J109" s="8"/>
    </row>
    <row r="110" spans="2:10" x14ac:dyDescent="0.25">
      <c r="B110" s="1"/>
      <c r="C110" s="13"/>
      <c r="D110" s="8"/>
      <c r="E110" s="8"/>
      <c r="F110" s="8"/>
      <c r="G110" s="8"/>
      <c r="H110" s="8"/>
      <c r="I110" s="8"/>
      <c r="J110" s="8"/>
    </row>
    <row r="111" spans="2:10" x14ac:dyDescent="0.25">
      <c r="B111" s="1"/>
      <c r="C111" s="13"/>
      <c r="D111" s="8"/>
      <c r="E111" s="8"/>
      <c r="F111" s="8"/>
      <c r="G111" s="8"/>
      <c r="H111" s="8"/>
      <c r="I111" s="8"/>
      <c r="J111" s="8"/>
    </row>
    <row r="112" spans="2:10" x14ac:dyDescent="0.25">
      <c r="B112" s="1"/>
      <c r="C112" s="13"/>
      <c r="D112" s="8"/>
      <c r="E112" s="8"/>
      <c r="F112" s="8"/>
      <c r="G112" s="8"/>
      <c r="H112" s="8"/>
      <c r="I112" s="8"/>
      <c r="J112" s="8"/>
    </row>
    <row r="113" spans="2:10" x14ac:dyDescent="0.25">
      <c r="B113" s="1"/>
      <c r="C113" s="13"/>
      <c r="D113" s="8"/>
      <c r="E113" s="8"/>
      <c r="F113" s="8"/>
      <c r="G113" s="8"/>
      <c r="H113" s="8"/>
      <c r="I113" s="8"/>
      <c r="J113" s="8"/>
    </row>
    <row r="114" spans="2:10" x14ac:dyDescent="0.25">
      <c r="B114" s="1"/>
      <c r="C114" s="13"/>
      <c r="D114" s="8"/>
      <c r="E114" s="8"/>
      <c r="F114" s="8"/>
      <c r="G114" s="8"/>
      <c r="H114" s="8"/>
      <c r="I114" s="8"/>
      <c r="J114" s="8"/>
    </row>
    <row r="115" spans="2:10" x14ac:dyDescent="0.25">
      <c r="B115" s="1"/>
      <c r="C115" s="13"/>
      <c r="D115" s="8"/>
      <c r="E115" s="8"/>
      <c r="F115" s="8"/>
      <c r="G115" s="8"/>
      <c r="H115" s="8"/>
      <c r="I115" s="8"/>
      <c r="J115" s="8"/>
    </row>
    <row r="116" spans="2:10" x14ac:dyDescent="0.25">
      <c r="B116" s="1"/>
      <c r="C116" s="13"/>
      <c r="D116" s="8"/>
      <c r="E116" s="8"/>
      <c r="F116" s="8"/>
      <c r="G116" s="8"/>
      <c r="H116" s="8"/>
      <c r="I116" s="8"/>
      <c r="J116" s="8"/>
    </row>
    <row r="117" spans="2:10" x14ac:dyDescent="0.25">
      <c r="B117" s="1"/>
      <c r="C117" s="13"/>
      <c r="D117" s="8"/>
      <c r="E117" s="8"/>
      <c r="F117" s="8"/>
      <c r="G117" s="8"/>
      <c r="H117" s="8"/>
      <c r="I117" s="8"/>
      <c r="J117" s="8"/>
    </row>
    <row r="118" spans="2:10" x14ac:dyDescent="0.25">
      <c r="B118" s="1"/>
      <c r="C118" s="13"/>
      <c r="D118" s="8"/>
      <c r="E118" s="8"/>
      <c r="F118" s="8"/>
      <c r="G118" s="8"/>
      <c r="H118" s="8"/>
      <c r="I118" s="8"/>
      <c r="J118" s="8"/>
    </row>
    <row r="119" spans="2:10" x14ac:dyDescent="0.25">
      <c r="B119" s="1"/>
      <c r="C119" s="13"/>
      <c r="D119" s="8"/>
      <c r="E119" s="8"/>
      <c r="F119" s="8"/>
      <c r="G119" s="8"/>
      <c r="H119" s="8"/>
      <c r="I119" s="8"/>
      <c r="J119" s="8"/>
    </row>
    <row r="120" spans="2:10" x14ac:dyDescent="0.25">
      <c r="B120" s="1"/>
      <c r="C120" s="13"/>
      <c r="D120" s="8"/>
      <c r="E120" s="8"/>
      <c r="F120" s="8"/>
      <c r="G120" s="8"/>
      <c r="H120" s="8"/>
      <c r="I120" s="8"/>
      <c r="J120" s="8"/>
    </row>
    <row r="121" spans="2:10" x14ac:dyDescent="0.25">
      <c r="B121" s="1"/>
      <c r="C121" s="13"/>
      <c r="D121" s="8"/>
      <c r="E121" s="8"/>
      <c r="F121" s="8"/>
      <c r="G121" s="8"/>
      <c r="H121" s="8"/>
      <c r="I121" s="8"/>
      <c r="J121" s="8"/>
    </row>
    <row r="122" spans="2:10" x14ac:dyDescent="0.25">
      <c r="B122" s="1"/>
      <c r="C122" s="13"/>
      <c r="D122" s="8"/>
      <c r="E122" s="8"/>
      <c r="F122" s="8"/>
      <c r="G122" s="8"/>
      <c r="H122" s="8"/>
      <c r="I122" s="8"/>
      <c r="J122" s="8"/>
    </row>
    <row r="123" spans="2:10" x14ac:dyDescent="0.25">
      <c r="B123" s="1"/>
      <c r="C123" s="13"/>
      <c r="D123" s="8"/>
      <c r="E123" s="8"/>
      <c r="F123" s="8"/>
      <c r="G123" s="8"/>
      <c r="H123" s="8"/>
      <c r="I123" s="8"/>
      <c r="J123" s="8"/>
    </row>
    <row r="124" spans="2:10" x14ac:dyDescent="0.25">
      <c r="B124" s="1"/>
      <c r="C124" s="13"/>
      <c r="D124" s="8"/>
      <c r="E124" s="8"/>
      <c r="F124" s="8"/>
      <c r="G124" s="8"/>
      <c r="H124" s="8"/>
      <c r="I124" s="8"/>
      <c r="J124" s="8"/>
    </row>
    <row r="125" spans="2:10" x14ac:dyDescent="0.25">
      <c r="B125" s="1"/>
      <c r="C125" s="13"/>
      <c r="D125" s="8"/>
      <c r="E125" s="8"/>
      <c r="F125" s="8"/>
      <c r="G125" s="8"/>
      <c r="H125" s="8"/>
      <c r="I125" s="8"/>
      <c r="J125" s="8"/>
    </row>
    <row r="126" spans="2:10" x14ac:dyDescent="0.25">
      <c r="B126" s="1"/>
      <c r="C126" s="13"/>
      <c r="D126" s="8"/>
      <c r="E126" s="8"/>
      <c r="F126" s="8"/>
      <c r="G126" s="8"/>
      <c r="H126" s="8"/>
      <c r="I126" s="8"/>
      <c r="J126" s="8"/>
    </row>
    <row r="127" spans="2:10" x14ac:dyDescent="0.25">
      <c r="B127" s="1"/>
      <c r="C127" s="13"/>
      <c r="D127" s="8"/>
      <c r="E127" s="8"/>
      <c r="F127" s="8"/>
      <c r="G127" s="8"/>
      <c r="H127" s="8"/>
      <c r="I127" s="8"/>
      <c r="J127" s="8"/>
    </row>
    <row r="128" spans="2:10" x14ac:dyDescent="0.25">
      <c r="B128" s="1"/>
      <c r="C128" s="13"/>
      <c r="D128" s="8"/>
      <c r="E128" s="8"/>
      <c r="F128" s="8"/>
      <c r="G128" s="8"/>
      <c r="H128" s="8"/>
      <c r="I128" s="8"/>
      <c r="J128" s="8"/>
    </row>
    <row r="129" spans="2:10" x14ac:dyDescent="0.25">
      <c r="B129" s="1"/>
      <c r="C129" s="13"/>
      <c r="D129" s="8"/>
      <c r="E129" s="8"/>
      <c r="F129" s="8"/>
      <c r="G129" s="8"/>
      <c r="H129" s="8"/>
      <c r="I129" s="8"/>
      <c r="J129" s="8"/>
    </row>
    <row r="130" spans="2:10" x14ac:dyDescent="0.25">
      <c r="B130" s="1"/>
      <c r="C130" s="13"/>
      <c r="D130" s="8"/>
      <c r="E130" s="8"/>
      <c r="F130" s="8"/>
      <c r="G130" s="8"/>
      <c r="H130" s="8"/>
      <c r="I130" s="8"/>
      <c r="J130" s="8"/>
    </row>
    <row r="131" spans="2:10" x14ac:dyDescent="0.25">
      <c r="B131" s="1"/>
      <c r="C131" s="13"/>
      <c r="D131" s="8"/>
      <c r="E131" s="8"/>
      <c r="F131" s="8"/>
      <c r="G131" s="8"/>
      <c r="H131" s="8"/>
      <c r="I131" s="8"/>
      <c r="J131" s="8"/>
    </row>
    <row r="132" spans="2:10" x14ac:dyDescent="0.25">
      <c r="B132" s="1"/>
      <c r="C132" s="13"/>
      <c r="D132" s="8"/>
      <c r="E132" s="8"/>
      <c r="F132" s="8"/>
      <c r="G132" s="8"/>
      <c r="H132" s="8"/>
      <c r="I132" s="8"/>
      <c r="J132" s="8"/>
    </row>
    <row r="133" spans="2:10" x14ac:dyDescent="0.25">
      <c r="B133" s="1"/>
      <c r="C133" s="13"/>
      <c r="D133" s="8"/>
      <c r="E133" s="8"/>
      <c r="F133" s="8"/>
      <c r="G133" s="8"/>
      <c r="H133" s="8"/>
      <c r="I133" s="8"/>
      <c r="J133" s="8"/>
    </row>
    <row r="134" spans="2:10" x14ac:dyDescent="0.25">
      <c r="B134" s="1"/>
      <c r="C134" s="13"/>
      <c r="D134" s="8"/>
      <c r="E134" s="8"/>
      <c r="F134" s="8"/>
      <c r="G134" s="8"/>
      <c r="H134" s="8"/>
      <c r="I134" s="8"/>
      <c r="J134" s="8"/>
    </row>
    <row r="135" spans="2:10" x14ac:dyDescent="0.25">
      <c r="B135" s="1"/>
      <c r="C135" s="13"/>
      <c r="D135" s="8"/>
      <c r="E135" s="8"/>
      <c r="F135" s="8"/>
      <c r="G135" s="8"/>
      <c r="H135" s="8"/>
      <c r="I135" s="8"/>
      <c r="J135" s="8"/>
    </row>
    <row r="136" spans="2:10" x14ac:dyDescent="0.25">
      <c r="B136" s="1"/>
      <c r="C136" s="13"/>
      <c r="D136" s="8"/>
      <c r="E136" s="8"/>
      <c r="F136" s="8"/>
      <c r="G136" s="8"/>
      <c r="H136" s="8"/>
      <c r="I136" s="8"/>
      <c r="J136" s="8"/>
    </row>
    <row r="137" spans="2:10" x14ac:dyDescent="0.25">
      <c r="B137" s="1"/>
      <c r="C137" s="13"/>
      <c r="D137" s="8"/>
      <c r="E137" s="8"/>
      <c r="F137" s="8"/>
      <c r="G137" s="8"/>
      <c r="H137" s="8"/>
      <c r="I137" s="8"/>
      <c r="J137" s="8"/>
    </row>
    <row r="138" spans="2:10" x14ac:dyDescent="0.25">
      <c r="B138" s="1"/>
      <c r="C138" s="13"/>
      <c r="D138" s="8"/>
      <c r="E138" s="8"/>
      <c r="F138" s="8"/>
      <c r="G138" s="8"/>
      <c r="H138" s="8"/>
      <c r="I138" s="8"/>
      <c r="J138" s="8"/>
    </row>
    <row r="139" spans="2:10" x14ac:dyDescent="0.25">
      <c r="B139" s="1"/>
      <c r="C139" s="13"/>
      <c r="D139" s="8"/>
      <c r="E139" s="8"/>
      <c r="F139" s="8"/>
      <c r="G139" s="8"/>
      <c r="H139" s="8"/>
      <c r="I139" s="8"/>
      <c r="J139" s="8"/>
    </row>
    <row r="140" spans="2:10" x14ac:dyDescent="0.25">
      <c r="B140" s="1"/>
      <c r="C140" s="13"/>
      <c r="D140" s="8"/>
      <c r="E140" s="8"/>
      <c r="F140" s="8"/>
      <c r="G140" s="8"/>
      <c r="H140" s="8"/>
      <c r="I140" s="8"/>
      <c r="J140" s="8"/>
    </row>
    <row r="141" spans="2:10" x14ac:dyDescent="0.25">
      <c r="B141" s="1"/>
      <c r="C141" s="13"/>
      <c r="D141" s="8"/>
      <c r="E141" s="8"/>
      <c r="F141" s="8"/>
      <c r="G141" s="8"/>
      <c r="H141" s="8"/>
      <c r="I141" s="8"/>
      <c r="J141" s="8"/>
    </row>
    <row r="142" spans="2:10" x14ac:dyDescent="0.25">
      <c r="B142" s="1"/>
      <c r="C142" s="13"/>
      <c r="D142" s="8"/>
      <c r="E142" s="8"/>
      <c r="F142" s="8"/>
      <c r="G142" s="8"/>
      <c r="H142" s="8"/>
      <c r="I142" s="8"/>
      <c r="J142" s="8"/>
    </row>
    <row r="143" spans="2:10" x14ac:dyDescent="0.25">
      <c r="B143" s="1"/>
      <c r="C143" s="13"/>
      <c r="D143" s="8"/>
      <c r="E143" s="8"/>
      <c r="F143" s="8"/>
      <c r="G143" s="8"/>
      <c r="H143" s="8"/>
      <c r="I143" s="8"/>
      <c r="J143" s="8"/>
    </row>
    <row r="144" spans="2:10" x14ac:dyDescent="0.25">
      <c r="B144" s="1"/>
      <c r="C144" s="13"/>
      <c r="D144" s="8"/>
      <c r="E144" s="8"/>
      <c r="F144" s="8"/>
      <c r="G144" s="8"/>
      <c r="H144" s="8"/>
      <c r="I144" s="8"/>
      <c r="J144" s="8"/>
    </row>
    <row r="145" spans="2:10" x14ac:dyDescent="0.25">
      <c r="B145" s="1"/>
      <c r="C145" s="13"/>
      <c r="D145" s="8"/>
      <c r="E145" s="8"/>
      <c r="F145" s="8"/>
      <c r="G145" s="8"/>
      <c r="H145" s="8"/>
      <c r="I145" s="8"/>
      <c r="J145" s="8"/>
    </row>
    <row r="146" spans="2:10" x14ac:dyDescent="0.25">
      <c r="B146" s="1"/>
      <c r="C146" s="13"/>
      <c r="D146" s="8"/>
      <c r="E146" s="8"/>
      <c r="F146" s="8"/>
      <c r="G146" s="8"/>
      <c r="H146" s="8"/>
      <c r="I146" s="8"/>
      <c r="J146" s="8"/>
    </row>
    <row r="147" spans="2:10" x14ac:dyDescent="0.25">
      <c r="B147" s="1"/>
      <c r="C147" s="13"/>
      <c r="D147" s="8"/>
      <c r="E147" s="8"/>
      <c r="F147" s="8"/>
      <c r="G147" s="8"/>
      <c r="H147" s="8"/>
      <c r="I147" s="8"/>
      <c r="J147" s="8"/>
    </row>
    <row r="148" spans="2:10" x14ac:dyDescent="0.25">
      <c r="B148" s="1"/>
      <c r="C148" s="13"/>
      <c r="D148" s="8"/>
      <c r="E148" s="8"/>
      <c r="F148" s="8"/>
      <c r="G148" s="8"/>
      <c r="H148" s="8"/>
      <c r="I148" s="8"/>
      <c r="J148" s="8"/>
    </row>
    <row r="149" spans="2:10" x14ac:dyDescent="0.25">
      <c r="B149" s="1"/>
      <c r="C149" s="13"/>
      <c r="D149" s="8"/>
      <c r="E149" s="8"/>
      <c r="F149" s="8"/>
      <c r="G149" s="8"/>
      <c r="H149" s="8"/>
      <c r="I149" s="8"/>
      <c r="J149" s="8"/>
    </row>
    <row r="150" spans="2:10" x14ac:dyDescent="0.25">
      <c r="B150" s="1"/>
      <c r="C150" s="13"/>
      <c r="D150" s="8"/>
      <c r="E150" s="8"/>
      <c r="F150" s="8"/>
      <c r="G150" s="8"/>
      <c r="H150" s="8"/>
      <c r="I150" s="8"/>
      <c r="J150" s="8"/>
    </row>
    <row r="151" spans="2:10" x14ac:dyDescent="0.25">
      <c r="B151" s="1"/>
      <c r="C151" s="13"/>
      <c r="D151" s="8"/>
      <c r="E151" s="8"/>
      <c r="F151" s="8"/>
      <c r="G151" s="8"/>
      <c r="H151" s="8"/>
      <c r="I151" s="8"/>
      <c r="J151" s="8"/>
    </row>
    <row r="152" spans="2:10" x14ac:dyDescent="0.25">
      <c r="B152" s="1"/>
      <c r="C152" s="13"/>
      <c r="D152" s="8"/>
      <c r="E152" s="8"/>
      <c r="F152" s="8"/>
      <c r="G152" s="8"/>
      <c r="H152" s="8"/>
      <c r="I152" s="8"/>
      <c r="J152" s="8"/>
    </row>
    <row r="153" spans="2:10" x14ac:dyDescent="0.25">
      <c r="B153" s="1"/>
      <c r="C153" s="13"/>
      <c r="D153" s="8"/>
      <c r="E153" s="8"/>
      <c r="F153" s="8"/>
      <c r="G153" s="8"/>
      <c r="H153" s="8"/>
      <c r="I153" s="8"/>
      <c r="J153" s="8"/>
    </row>
    <row r="154" spans="2:10" x14ac:dyDescent="0.25">
      <c r="B154" s="1"/>
      <c r="C154" s="13"/>
      <c r="D154" s="8"/>
      <c r="E154" s="8"/>
      <c r="F154" s="8"/>
      <c r="G154" s="8"/>
      <c r="H154" s="8"/>
      <c r="I154" s="8"/>
      <c r="J154" s="8"/>
    </row>
    <row r="155" spans="2:10" x14ac:dyDescent="0.25">
      <c r="B155" s="1"/>
      <c r="C155" s="13"/>
      <c r="D155" s="8"/>
      <c r="E155" s="8"/>
      <c r="F155" s="8"/>
      <c r="G155" s="8"/>
      <c r="H155" s="8"/>
      <c r="I155" s="8"/>
      <c r="J155" s="8"/>
    </row>
    <row r="156" spans="2:10" x14ac:dyDescent="0.25">
      <c r="B156" s="1"/>
      <c r="C156" s="13"/>
      <c r="D156" s="8"/>
      <c r="E156" s="8"/>
      <c r="F156" s="8"/>
      <c r="G156" s="8"/>
      <c r="H156" s="8"/>
      <c r="I156" s="8"/>
      <c r="J156" s="8"/>
    </row>
    <row r="157" spans="2:10" x14ac:dyDescent="0.25">
      <c r="B157" s="1"/>
      <c r="C157" s="13"/>
      <c r="D157" s="8"/>
      <c r="E157" s="8"/>
      <c r="F157" s="8"/>
      <c r="G157" s="8"/>
      <c r="H157" s="8"/>
      <c r="I157" s="8"/>
      <c r="J157" s="8"/>
    </row>
    <row r="158" spans="2:10" x14ac:dyDescent="0.25">
      <c r="B158" s="1"/>
      <c r="C158" s="13"/>
      <c r="D158" s="8"/>
      <c r="E158" s="8"/>
      <c r="F158" s="8"/>
      <c r="G158" s="8"/>
      <c r="H158" s="8"/>
      <c r="I158" s="8"/>
      <c r="J158" s="8"/>
    </row>
    <row r="159" spans="2:10" x14ac:dyDescent="0.25">
      <c r="B159" s="1"/>
      <c r="C159" s="13"/>
      <c r="D159" s="8"/>
      <c r="E159" s="8"/>
      <c r="F159" s="8"/>
      <c r="G159" s="8"/>
      <c r="H159" s="8"/>
      <c r="I159" s="8"/>
      <c r="J159" s="8"/>
    </row>
    <row r="160" spans="2:10" x14ac:dyDescent="0.25">
      <c r="B160" s="1"/>
      <c r="C160" s="13"/>
      <c r="D160" s="8"/>
      <c r="E160" s="8"/>
      <c r="F160" s="8"/>
      <c r="G160" s="8"/>
      <c r="H160" s="8"/>
      <c r="I160" s="8"/>
      <c r="J160" s="8"/>
    </row>
    <row r="161" spans="2:10" x14ac:dyDescent="0.25">
      <c r="B161" s="1"/>
      <c r="C161" s="13"/>
      <c r="D161" s="8"/>
      <c r="E161" s="8"/>
      <c r="F161" s="8"/>
      <c r="G161" s="8"/>
      <c r="H161" s="8"/>
      <c r="I161" s="8"/>
      <c r="J161" s="8"/>
    </row>
    <row r="162" spans="2:10" x14ac:dyDescent="0.25">
      <c r="B162" s="1"/>
      <c r="C162" s="13"/>
      <c r="D162" s="8"/>
      <c r="E162" s="8"/>
      <c r="F162" s="8"/>
      <c r="G162" s="8"/>
      <c r="H162" s="8"/>
      <c r="I162" s="8"/>
      <c r="J162" s="8"/>
    </row>
    <row r="163" spans="2:10" x14ac:dyDescent="0.25">
      <c r="B163" s="1"/>
      <c r="C163" s="13"/>
      <c r="D163" s="8"/>
      <c r="E163" s="8"/>
      <c r="F163" s="8"/>
      <c r="G163" s="8"/>
      <c r="H163" s="8"/>
      <c r="I163" s="8"/>
      <c r="J163" s="8"/>
    </row>
    <row r="164" spans="2:10" x14ac:dyDescent="0.25">
      <c r="B164" s="1"/>
      <c r="C164" s="13"/>
      <c r="D164" s="8"/>
      <c r="E164" s="8"/>
      <c r="F164" s="8"/>
      <c r="G164" s="8"/>
      <c r="H164" s="8"/>
      <c r="I164" s="8"/>
      <c r="J164" s="8"/>
    </row>
    <row r="165" spans="2:10" x14ac:dyDescent="0.25">
      <c r="B165" s="1"/>
      <c r="C165" s="13"/>
      <c r="D165" s="8"/>
      <c r="E165" s="8"/>
      <c r="F165" s="8"/>
      <c r="G165" s="8"/>
      <c r="H165" s="8"/>
      <c r="I165" s="8"/>
      <c r="J165" s="8"/>
    </row>
    <row r="166" spans="2:10" x14ac:dyDescent="0.25">
      <c r="B166" s="1"/>
      <c r="C166" s="13"/>
      <c r="D166" s="8"/>
      <c r="E166" s="8"/>
      <c r="F166" s="8"/>
      <c r="G166" s="8"/>
      <c r="H166" s="8"/>
      <c r="I166" s="8"/>
      <c r="J166" s="8"/>
    </row>
    <row r="167" spans="2:10" x14ac:dyDescent="0.25">
      <c r="B167" s="1"/>
      <c r="C167" s="13"/>
      <c r="D167" s="8"/>
      <c r="E167" s="8"/>
      <c r="F167" s="8"/>
      <c r="G167" s="8"/>
      <c r="H167" s="8"/>
      <c r="I167" s="8"/>
      <c r="J167" s="8"/>
    </row>
    <row r="168" spans="2:10" x14ac:dyDescent="0.25">
      <c r="B168" s="1"/>
      <c r="C168" s="13"/>
      <c r="D168" s="8"/>
      <c r="E168" s="8"/>
      <c r="F168" s="8"/>
      <c r="G168" s="8"/>
      <c r="H168" s="8"/>
      <c r="I168" s="8"/>
      <c r="J168" s="8"/>
    </row>
    <row r="169" spans="2:10" x14ac:dyDescent="0.25">
      <c r="B169" s="1"/>
      <c r="C169" s="13"/>
      <c r="D169" s="8"/>
      <c r="E169" s="8"/>
      <c r="F169" s="8"/>
      <c r="G169" s="8"/>
      <c r="H169" s="8"/>
      <c r="I169" s="8"/>
      <c r="J169" s="8"/>
    </row>
    <row r="170" spans="2:10" x14ac:dyDescent="0.25">
      <c r="B170" s="1"/>
      <c r="C170" s="13"/>
      <c r="D170" s="8"/>
      <c r="E170" s="8"/>
      <c r="F170" s="8"/>
      <c r="G170" s="8"/>
      <c r="H170" s="8"/>
      <c r="I170" s="8"/>
      <c r="J170" s="8"/>
    </row>
    <row r="171" spans="2:10" x14ac:dyDescent="0.25">
      <c r="B171" s="1"/>
      <c r="C171" s="13"/>
      <c r="D171" s="8"/>
      <c r="E171" s="8"/>
      <c r="F171" s="8"/>
      <c r="G171" s="8"/>
      <c r="H171" s="8"/>
      <c r="I171" s="8"/>
      <c r="J171" s="8"/>
    </row>
    <row r="172" spans="2:10" x14ac:dyDescent="0.25">
      <c r="B172" s="1"/>
      <c r="C172" s="13"/>
      <c r="D172" s="8"/>
      <c r="E172" s="8"/>
      <c r="F172" s="8"/>
      <c r="G172" s="8"/>
      <c r="H172" s="8"/>
      <c r="I172" s="8"/>
      <c r="J172" s="8"/>
    </row>
    <row r="173" spans="2:10" x14ac:dyDescent="0.25">
      <c r="B173" s="1"/>
      <c r="C173" s="13"/>
      <c r="D173" s="8"/>
      <c r="E173" s="8"/>
      <c r="F173" s="8"/>
      <c r="G173" s="8"/>
      <c r="H173" s="8"/>
      <c r="I173" s="8"/>
      <c r="J173" s="8"/>
    </row>
    <row r="174" spans="2:10" x14ac:dyDescent="0.25">
      <c r="B174" s="1"/>
      <c r="C174" s="13"/>
      <c r="D174" s="8"/>
      <c r="E174" s="8"/>
      <c r="F174" s="8"/>
      <c r="G174" s="8"/>
      <c r="H174" s="8"/>
      <c r="I174" s="8"/>
      <c r="J174" s="8"/>
    </row>
    <row r="175" spans="2:10" x14ac:dyDescent="0.25">
      <c r="B175" s="1"/>
      <c r="C175" s="13"/>
      <c r="D175" s="8"/>
      <c r="E175" s="8"/>
      <c r="F175" s="8"/>
      <c r="G175" s="8"/>
      <c r="H175" s="8"/>
      <c r="I175" s="8"/>
      <c r="J175" s="8"/>
    </row>
    <row r="176" spans="2:10" x14ac:dyDescent="0.25">
      <c r="B176" s="2"/>
      <c r="C176" s="13"/>
      <c r="D176" s="8"/>
      <c r="E176" s="8"/>
      <c r="F176" s="8"/>
      <c r="G176" s="8"/>
      <c r="H176" s="8"/>
      <c r="I176" s="8"/>
      <c r="J176" s="8"/>
    </row>
    <row r="177" spans="2:10" x14ac:dyDescent="0.25">
      <c r="B177" s="2"/>
      <c r="C177" s="13"/>
      <c r="D177" s="8"/>
      <c r="E177" s="8"/>
      <c r="F177" s="8"/>
      <c r="G177" s="8"/>
      <c r="H177" s="8"/>
      <c r="I177" s="8"/>
      <c r="J177" s="8"/>
    </row>
    <row r="178" spans="2:10" x14ac:dyDescent="0.25">
      <c r="B178" s="2"/>
      <c r="C178" s="13"/>
      <c r="D178" s="8"/>
      <c r="E178" s="8"/>
      <c r="F178" s="8"/>
      <c r="G178" s="8"/>
      <c r="H178" s="8"/>
      <c r="I178" s="8"/>
      <c r="J178" s="8"/>
    </row>
    <row r="179" spans="2:10" x14ac:dyDescent="0.25">
      <c r="B179" s="2"/>
      <c r="C179" s="13"/>
      <c r="D179" s="8"/>
      <c r="E179" s="8"/>
      <c r="F179" s="8"/>
      <c r="G179" s="8"/>
      <c r="H179" s="8"/>
      <c r="I179" s="8"/>
      <c r="J179" s="8"/>
    </row>
    <row r="180" spans="2:10" x14ac:dyDescent="0.25">
      <c r="B180" s="2"/>
      <c r="C180" s="13"/>
      <c r="D180" s="8"/>
      <c r="E180" s="8"/>
      <c r="F180" s="8"/>
      <c r="G180" s="8"/>
      <c r="H180" s="8"/>
      <c r="I180" s="8"/>
      <c r="J180" s="8"/>
    </row>
    <row r="181" spans="2:10" x14ac:dyDescent="0.25">
      <c r="B181" s="2"/>
      <c r="C181" s="13"/>
      <c r="D181" s="8"/>
      <c r="E181" s="8"/>
      <c r="F181" s="8"/>
      <c r="G181" s="8"/>
      <c r="H181" s="8"/>
      <c r="I181" s="8"/>
      <c r="J181" s="8"/>
    </row>
    <row r="182" spans="2:10" x14ac:dyDescent="0.25">
      <c r="B182" s="2"/>
      <c r="C182" s="13"/>
      <c r="D182" s="8"/>
      <c r="E182" s="8"/>
      <c r="F182" s="8"/>
      <c r="G182" s="8"/>
      <c r="H182" s="8"/>
      <c r="I182" s="8"/>
      <c r="J182" s="8"/>
    </row>
    <row r="183" spans="2:10" x14ac:dyDescent="0.25">
      <c r="B183" s="2"/>
      <c r="C183" s="13"/>
      <c r="D183" s="8"/>
      <c r="E183" s="8"/>
      <c r="F183" s="8"/>
      <c r="G183" s="8"/>
      <c r="H183" s="8"/>
      <c r="I183" s="8"/>
      <c r="J183" s="8"/>
    </row>
    <row r="184" spans="2:10" x14ac:dyDescent="0.25">
      <c r="B184" s="2"/>
      <c r="C184" s="13"/>
      <c r="D184" s="8"/>
      <c r="E184" s="8"/>
      <c r="F184" s="8"/>
      <c r="G184" s="8"/>
      <c r="H184" s="8"/>
      <c r="I184" s="8"/>
      <c r="J184" s="8"/>
    </row>
    <row r="185" spans="2:10" x14ac:dyDescent="0.25">
      <c r="B185" s="2"/>
      <c r="C185" s="13"/>
      <c r="D185" s="8"/>
      <c r="E185" s="8"/>
      <c r="F185" s="8"/>
      <c r="G185" s="8"/>
      <c r="H185" s="8"/>
      <c r="I185" s="8"/>
      <c r="J185" s="8"/>
    </row>
    <row r="186" spans="2:10" x14ac:dyDescent="0.25">
      <c r="B186" s="2"/>
      <c r="C186" s="13"/>
      <c r="D186" s="8"/>
      <c r="E186" s="8"/>
      <c r="F186" s="8"/>
      <c r="G186" s="8"/>
      <c r="H186" s="8"/>
      <c r="I186" s="8"/>
      <c r="J186" s="8"/>
    </row>
    <row r="187" spans="2:10" x14ac:dyDescent="0.25">
      <c r="B187" s="2"/>
      <c r="C187" s="13"/>
      <c r="D187" s="8"/>
      <c r="E187" s="8"/>
      <c r="F187" s="8"/>
      <c r="G187" s="8"/>
      <c r="H187" s="8"/>
      <c r="I187" s="8"/>
      <c r="J187" s="8"/>
    </row>
    <row r="188" spans="2:10" x14ac:dyDescent="0.25">
      <c r="B188" s="2"/>
      <c r="C188" s="13"/>
      <c r="D188" s="8"/>
      <c r="E188" s="8"/>
      <c r="F188" s="8"/>
      <c r="G188" s="8"/>
      <c r="H188" s="8"/>
      <c r="I188" s="8"/>
      <c r="J188" s="8"/>
    </row>
    <row r="189" spans="2:10" x14ac:dyDescent="0.25">
      <c r="B189" s="2"/>
      <c r="C189" s="13"/>
      <c r="D189" s="8"/>
      <c r="E189" s="8"/>
      <c r="F189" s="8"/>
      <c r="G189" s="8"/>
      <c r="H189" s="8"/>
      <c r="I189" s="8"/>
      <c r="J189" s="8"/>
    </row>
    <row r="190" spans="2:10" x14ac:dyDescent="0.25">
      <c r="B190" s="2"/>
      <c r="C190" s="13"/>
      <c r="D190" s="8"/>
      <c r="E190" s="8"/>
      <c r="F190" s="8"/>
      <c r="G190" s="8"/>
      <c r="H190" s="8"/>
      <c r="I190" s="8"/>
      <c r="J190" s="8"/>
    </row>
    <row r="191" spans="2:10" x14ac:dyDescent="0.25">
      <c r="B191" s="2"/>
      <c r="C191" s="13"/>
      <c r="D191" s="8"/>
      <c r="E191" s="8"/>
      <c r="F191" s="8"/>
      <c r="G191" s="8"/>
      <c r="H191" s="8"/>
      <c r="I191" s="8"/>
      <c r="J191" s="8"/>
    </row>
    <row r="192" spans="2:10" x14ac:dyDescent="0.25">
      <c r="B192" s="2"/>
      <c r="C192" s="13"/>
      <c r="D192" s="8"/>
      <c r="E192" s="8"/>
      <c r="F192" s="8"/>
      <c r="G192" s="8"/>
      <c r="H192" s="8"/>
      <c r="I192" s="8"/>
      <c r="J192" s="8"/>
    </row>
    <row r="193" spans="2:10" x14ac:dyDescent="0.25">
      <c r="B193" s="2"/>
      <c r="C193" s="13"/>
      <c r="D193" s="8"/>
      <c r="E193" s="8"/>
      <c r="F193" s="8"/>
      <c r="G193" s="8"/>
      <c r="H193" s="8"/>
      <c r="I193" s="8"/>
      <c r="J193" s="8"/>
    </row>
    <row r="194" spans="2:10" x14ac:dyDescent="0.25">
      <c r="B194" s="2"/>
      <c r="C194" s="13"/>
      <c r="D194" s="8"/>
      <c r="E194" s="8"/>
      <c r="F194" s="8"/>
      <c r="G194" s="8"/>
      <c r="H194" s="8"/>
      <c r="I194" s="8"/>
      <c r="J194" s="8"/>
    </row>
    <row r="195" spans="2:10" x14ac:dyDescent="0.25">
      <c r="B195" s="2"/>
      <c r="C195" s="13"/>
      <c r="D195" s="8"/>
      <c r="E195" s="8"/>
      <c r="F195" s="8"/>
      <c r="G195" s="8"/>
      <c r="H195" s="8"/>
      <c r="I195" s="8"/>
      <c r="J195" s="8"/>
    </row>
    <row r="196" spans="2:10" x14ac:dyDescent="0.25">
      <c r="B196" s="2"/>
      <c r="C196" s="13"/>
      <c r="D196" s="8"/>
      <c r="E196" s="8"/>
      <c r="F196" s="8"/>
      <c r="G196" s="8"/>
      <c r="H196" s="8"/>
      <c r="I196" s="8"/>
      <c r="J196" s="8"/>
    </row>
    <row r="197" spans="2:10" x14ac:dyDescent="0.25">
      <c r="B197" s="2"/>
      <c r="C197" s="13"/>
      <c r="D197" s="8"/>
      <c r="E197" s="8"/>
      <c r="F197" s="8"/>
      <c r="G197" s="8"/>
      <c r="H197" s="8"/>
      <c r="I197" s="8"/>
      <c r="J197" s="8"/>
    </row>
    <row r="198" spans="2:10" x14ac:dyDescent="0.25">
      <c r="B198" s="2"/>
      <c r="C198" s="13"/>
      <c r="D198" s="8"/>
      <c r="E198" s="8"/>
      <c r="F198" s="8"/>
      <c r="G198" s="8"/>
      <c r="H198" s="8"/>
      <c r="I198" s="8"/>
      <c r="J198" s="8"/>
    </row>
    <row r="199" spans="2:10" x14ac:dyDescent="0.25">
      <c r="B199" s="2"/>
      <c r="C199" s="13"/>
      <c r="D199" s="8"/>
      <c r="E199" s="8"/>
      <c r="F199" s="8"/>
      <c r="G199" s="8"/>
      <c r="H199" s="8"/>
      <c r="I199" s="8"/>
      <c r="J199" s="8"/>
    </row>
    <row r="200" spans="2:10" x14ac:dyDescent="0.25">
      <c r="B200" s="2"/>
      <c r="C200" s="13"/>
      <c r="D200" s="8"/>
      <c r="E200" s="8"/>
      <c r="F200" s="8"/>
      <c r="G200" s="8"/>
      <c r="H200" s="8"/>
      <c r="I200" s="8"/>
      <c r="J200" s="8"/>
    </row>
    <row r="201" spans="2:10" x14ac:dyDescent="0.25">
      <c r="B201" s="2"/>
      <c r="C201" s="13"/>
      <c r="D201" s="8"/>
      <c r="E201" s="8"/>
      <c r="F201" s="8"/>
      <c r="G201" s="8"/>
      <c r="H201" s="8"/>
      <c r="I201" s="8"/>
      <c r="J201" s="8"/>
    </row>
    <row r="202" spans="2:10" x14ac:dyDescent="0.25">
      <c r="B202" s="2"/>
      <c r="C202" s="13"/>
      <c r="D202" s="8"/>
      <c r="E202" s="8"/>
      <c r="F202" s="8"/>
      <c r="G202" s="8"/>
      <c r="H202" s="8"/>
      <c r="I202" s="8"/>
      <c r="J202" s="8"/>
    </row>
    <row r="203" spans="2:10" x14ac:dyDescent="0.25">
      <c r="B203" s="2"/>
      <c r="C203" s="13"/>
      <c r="D203" s="8"/>
      <c r="E203" s="8"/>
      <c r="F203" s="8"/>
      <c r="G203" s="8"/>
      <c r="H203" s="8"/>
      <c r="I203" s="8"/>
      <c r="J203" s="8"/>
    </row>
    <row r="204" spans="2:10" x14ac:dyDescent="0.25">
      <c r="B204" s="2"/>
      <c r="C204" s="13"/>
      <c r="D204" s="8"/>
      <c r="E204" s="8"/>
      <c r="F204" s="8"/>
      <c r="G204" s="8"/>
      <c r="H204" s="8"/>
      <c r="I204" s="8"/>
      <c r="J204" s="8"/>
    </row>
    <row r="205" spans="2:10" x14ac:dyDescent="0.25">
      <c r="B205" s="2"/>
      <c r="C205" s="13"/>
      <c r="D205" s="8"/>
      <c r="E205" s="8"/>
      <c r="F205" s="8"/>
      <c r="G205" s="8"/>
      <c r="H205" s="8"/>
      <c r="I205" s="8"/>
      <c r="J205" s="8"/>
    </row>
    <row r="206" spans="2:10" x14ac:dyDescent="0.25">
      <c r="B206" s="2"/>
      <c r="C206" s="13"/>
      <c r="D206" s="8"/>
      <c r="E206" s="8"/>
      <c r="F206" s="8"/>
      <c r="G206" s="8"/>
      <c r="H206" s="8"/>
      <c r="I206" s="8"/>
      <c r="J206" s="8"/>
    </row>
    <row r="207" spans="2:10" x14ac:dyDescent="0.25">
      <c r="B207" s="2"/>
      <c r="C207" s="13"/>
      <c r="D207" s="8"/>
      <c r="E207" s="8"/>
      <c r="F207" s="8"/>
      <c r="G207" s="8"/>
      <c r="H207" s="8"/>
      <c r="I207" s="8"/>
      <c r="J207" s="8"/>
    </row>
    <row r="208" spans="2:10" x14ac:dyDescent="0.25">
      <c r="B208" s="2"/>
      <c r="C208" s="13"/>
      <c r="D208" s="8"/>
      <c r="E208" s="8"/>
      <c r="F208" s="8"/>
      <c r="G208" s="8"/>
      <c r="H208" s="8"/>
      <c r="I208" s="8"/>
      <c r="J208" s="8"/>
    </row>
    <row r="209" spans="2:10" x14ac:dyDescent="0.25">
      <c r="B209" s="2"/>
      <c r="C209" s="13"/>
      <c r="D209" s="8"/>
      <c r="E209" s="8"/>
      <c r="F209" s="8"/>
      <c r="G209" s="8"/>
      <c r="H209" s="8"/>
      <c r="I209" s="8"/>
      <c r="J209" s="8"/>
    </row>
    <row r="210" spans="2:10" x14ac:dyDescent="0.25">
      <c r="B210" s="2"/>
      <c r="C210" s="13"/>
      <c r="D210" s="8"/>
      <c r="E210" s="8"/>
      <c r="F210" s="8"/>
      <c r="G210" s="8"/>
      <c r="H210" s="8"/>
      <c r="I210" s="8"/>
      <c r="J210" s="8"/>
    </row>
    <row r="211" spans="2:10" x14ac:dyDescent="0.25">
      <c r="B211" s="2"/>
      <c r="C211" s="13"/>
      <c r="D211" s="8"/>
      <c r="E211" s="8"/>
      <c r="F211" s="8"/>
      <c r="G211" s="8"/>
      <c r="H211" s="8"/>
      <c r="I211" s="8"/>
      <c r="J211" s="8"/>
    </row>
    <row r="212" spans="2:10" x14ac:dyDescent="0.25">
      <c r="B212" s="2"/>
      <c r="C212" s="13"/>
      <c r="D212" s="8"/>
      <c r="E212" s="8"/>
      <c r="F212" s="8"/>
      <c r="G212" s="8"/>
      <c r="H212" s="8"/>
      <c r="I212" s="8"/>
      <c r="J212" s="8"/>
    </row>
    <row r="213" spans="2:10" x14ac:dyDescent="0.25">
      <c r="B213" s="2"/>
      <c r="C213" s="13"/>
      <c r="D213" s="8"/>
      <c r="E213" s="8"/>
      <c r="F213" s="8"/>
      <c r="G213" s="8"/>
      <c r="H213" s="8"/>
      <c r="I213" s="8"/>
      <c r="J213" s="8"/>
    </row>
    <row r="214" spans="2:10" x14ac:dyDescent="0.25">
      <c r="B214" s="2"/>
      <c r="C214" s="13"/>
      <c r="D214" s="8"/>
      <c r="E214" s="8"/>
      <c r="F214" s="8"/>
      <c r="G214" s="8"/>
      <c r="H214" s="8"/>
      <c r="I214" s="8"/>
      <c r="J214" s="8"/>
    </row>
    <row r="215" spans="2:10" x14ac:dyDescent="0.25">
      <c r="B215" s="2"/>
      <c r="C215" s="13"/>
      <c r="D215" s="8"/>
      <c r="E215" s="8"/>
      <c r="F215" s="8"/>
      <c r="G215" s="8"/>
      <c r="H215" s="8"/>
      <c r="I215" s="8"/>
      <c r="J215" s="8"/>
    </row>
    <row r="216" spans="2:10" x14ac:dyDescent="0.25">
      <c r="B216" s="2"/>
      <c r="C216" s="13"/>
      <c r="D216" s="8"/>
      <c r="E216" s="8"/>
      <c r="F216" s="8"/>
      <c r="G216" s="8"/>
      <c r="H216" s="8"/>
      <c r="I216" s="8"/>
      <c r="J216" s="8"/>
    </row>
    <row r="217" spans="2:10" x14ac:dyDescent="0.25">
      <c r="B217" s="2"/>
      <c r="C217" s="13"/>
      <c r="D217" s="8"/>
      <c r="E217" s="8"/>
      <c r="F217" s="8"/>
      <c r="G217" s="8"/>
      <c r="H217" s="8"/>
      <c r="I217" s="8"/>
      <c r="J217" s="8"/>
    </row>
    <row r="218" spans="2:10" x14ac:dyDescent="0.25">
      <c r="B218" s="2"/>
      <c r="C218" s="13"/>
      <c r="D218" s="8"/>
      <c r="E218" s="8"/>
      <c r="F218" s="8"/>
      <c r="G218" s="8"/>
      <c r="H218" s="8"/>
      <c r="I218" s="8"/>
      <c r="J218" s="8"/>
    </row>
    <row r="219" spans="2:10" x14ac:dyDescent="0.25">
      <c r="B219" s="2"/>
      <c r="C219" s="13"/>
      <c r="D219" s="8"/>
      <c r="E219" s="8"/>
      <c r="F219" s="8"/>
      <c r="G219" s="8"/>
      <c r="H219" s="8"/>
      <c r="I219" s="8"/>
      <c r="J219" s="8"/>
    </row>
    <row r="220" spans="2:10" x14ac:dyDescent="0.25">
      <c r="B220" s="2"/>
      <c r="C220" s="13"/>
      <c r="D220" s="8"/>
      <c r="E220" s="8"/>
      <c r="F220" s="8"/>
      <c r="G220" s="8"/>
      <c r="H220" s="8"/>
      <c r="I220" s="8"/>
      <c r="J220" s="8"/>
    </row>
    <row r="221" spans="2:10" x14ac:dyDescent="0.25">
      <c r="B221" s="2"/>
      <c r="C221" s="13"/>
      <c r="D221" s="8"/>
      <c r="E221" s="8"/>
      <c r="F221" s="8"/>
      <c r="G221" s="8"/>
      <c r="H221" s="8"/>
      <c r="I221" s="8"/>
      <c r="J221" s="8"/>
    </row>
    <row r="222" spans="2:10" x14ac:dyDescent="0.25">
      <c r="B222" s="2"/>
      <c r="C222" s="13"/>
      <c r="D222" s="8"/>
      <c r="E222" s="8"/>
      <c r="F222" s="8"/>
      <c r="G222" s="8"/>
      <c r="H222" s="8"/>
      <c r="I222" s="8"/>
      <c r="J222" s="8"/>
    </row>
    <row r="223" spans="2:10" x14ac:dyDescent="0.25">
      <c r="B223" s="2"/>
      <c r="C223" s="13"/>
      <c r="D223" s="8"/>
      <c r="E223" s="8"/>
      <c r="F223" s="8"/>
      <c r="G223" s="8"/>
      <c r="H223" s="8"/>
      <c r="I223" s="8"/>
      <c r="J223" s="8"/>
    </row>
    <row r="224" spans="2:10" x14ac:dyDescent="0.25">
      <c r="B224" s="2"/>
      <c r="C224" s="13"/>
      <c r="D224" s="8"/>
      <c r="E224" s="8"/>
      <c r="F224" s="8"/>
      <c r="G224" s="8"/>
      <c r="H224" s="8"/>
      <c r="I224" s="8"/>
      <c r="J224" s="8"/>
    </row>
    <row r="225" spans="2:10" x14ac:dyDescent="0.25">
      <c r="B225" s="2"/>
      <c r="C225" s="13"/>
      <c r="D225" s="8"/>
      <c r="E225" s="8"/>
      <c r="F225" s="8"/>
      <c r="G225" s="8"/>
      <c r="H225" s="8"/>
      <c r="I225" s="8"/>
      <c r="J225" s="8"/>
    </row>
    <row r="226" spans="2:10" x14ac:dyDescent="0.25">
      <c r="B226" s="2"/>
      <c r="C226" s="13"/>
      <c r="D226" s="8"/>
      <c r="E226" s="8"/>
      <c r="F226" s="8"/>
      <c r="G226" s="8"/>
      <c r="H226" s="8"/>
      <c r="I226" s="8"/>
      <c r="J226" s="8"/>
    </row>
    <row r="227" spans="2:10" x14ac:dyDescent="0.25">
      <c r="B227" s="2"/>
      <c r="C227" s="13"/>
      <c r="D227" s="8"/>
      <c r="E227" s="8"/>
      <c r="F227" s="8"/>
      <c r="G227" s="8"/>
      <c r="H227" s="8"/>
      <c r="I227" s="8"/>
      <c r="J227" s="8"/>
    </row>
    <row r="228" spans="2:10" x14ac:dyDescent="0.25">
      <c r="B228" s="2"/>
      <c r="C228" s="13"/>
      <c r="D228" s="8"/>
      <c r="E228" s="8"/>
      <c r="F228" s="8"/>
      <c r="G228" s="8"/>
      <c r="H228" s="8"/>
      <c r="I228" s="8"/>
      <c r="J228" s="8"/>
    </row>
    <row r="229" spans="2:10" x14ac:dyDescent="0.25">
      <c r="B229" s="2"/>
      <c r="C229" s="13"/>
      <c r="D229" s="8"/>
      <c r="E229" s="8"/>
      <c r="F229" s="8"/>
      <c r="G229" s="8"/>
      <c r="H229" s="8"/>
      <c r="I229" s="8"/>
      <c r="J229" s="8"/>
    </row>
    <row r="230" spans="2:10" x14ac:dyDescent="0.25">
      <c r="B230" s="2"/>
      <c r="C230" s="13"/>
      <c r="D230" s="8"/>
      <c r="E230" s="8"/>
      <c r="F230" s="8"/>
      <c r="G230" s="8"/>
      <c r="H230" s="8"/>
      <c r="I230" s="8"/>
      <c r="J230" s="8"/>
    </row>
    <row r="231" spans="2:10" x14ac:dyDescent="0.25">
      <c r="B231" s="2"/>
      <c r="C231" s="13"/>
      <c r="D231" s="8"/>
      <c r="E231" s="8"/>
      <c r="F231" s="8"/>
      <c r="G231" s="8"/>
      <c r="H231" s="8"/>
      <c r="I231" s="8"/>
      <c r="J231" s="8"/>
    </row>
    <row r="232" spans="2:10" x14ac:dyDescent="0.25">
      <c r="B232" s="2"/>
      <c r="C232" s="13"/>
      <c r="D232" s="8"/>
      <c r="E232" s="8"/>
      <c r="F232" s="8"/>
      <c r="G232" s="8"/>
      <c r="H232" s="8"/>
      <c r="I232" s="8"/>
      <c r="J232" s="8"/>
    </row>
    <row r="233" spans="2:10" x14ac:dyDescent="0.25">
      <c r="B233" s="2"/>
      <c r="C233" s="13"/>
      <c r="D233" s="8"/>
      <c r="E233" s="8"/>
      <c r="F233" s="8"/>
      <c r="G233" s="8"/>
      <c r="H233" s="8"/>
      <c r="I233" s="8"/>
      <c r="J233" s="8"/>
    </row>
    <row r="234" spans="2:10" x14ac:dyDescent="0.25">
      <c r="B234" s="2"/>
      <c r="C234" s="13"/>
      <c r="D234" s="8"/>
      <c r="E234" s="8"/>
      <c r="F234" s="8"/>
      <c r="G234" s="8"/>
      <c r="H234" s="8"/>
      <c r="I234" s="8"/>
      <c r="J234" s="8"/>
    </row>
    <row r="235" spans="2:10" x14ac:dyDescent="0.25">
      <c r="B235" s="2"/>
      <c r="C235" s="13"/>
      <c r="D235" s="8"/>
      <c r="E235" s="8"/>
      <c r="F235" s="8"/>
      <c r="G235" s="8"/>
      <c r="H235" s="8"/>
      <c r="I235" s="8"/>
      <c r="J235" s="8"/>
    </row>
    <row r="236" spans="2:10" x14ac:dyDescent="0.25">
      <c r="B236" s="2"/>
      <c r="C236" s="13"/>
      <c r="D236" s="8"/>
      <c r="E236" s="8"/>
      <c r="F236" s="8"/>
      <c r="G236" s="8"/>
      <c r="H236" s="8"/>
      <c r="I236" s="8"/>
      <c r="J236" s="8"/>
    </row>
    <row r="237" spans="2:10" x14ac:dyDescent="0.25">
      <c r="B237" s="2"/>
      <c r="C237" s="13"/>
      <c r="D237" s="8"/>
      <c r="E237" s="8"/>
      <c r="F237" s="8"/>
      <c r="G237" s="8"/>
      <c r="H237" s="8"/>
      <c r="I237" s="8"/>
      <c r="J237" s="8"/>
    </row>
    <row r="238" spans="2:10" x14ac:dyDescent="0.25">
      <c r="B238" s="2"/>
      <c r="C238" s="13"/>
      <c r="D238" s="8"/>
      <c r="E238" s="8"/>
      <c r="F238" s="8"/>
      <c r="G238" s="8"/>
      <c r="H238" s="8"/>
      <c r="I238" s="8"/>
      <c r="J238" s="8"/>
    </row>
    <row r="239" spans="2:10" x14ac:dyDescent="0.25">
      <c r="B239" s="2"/>
      <c r="C239" s="13"/>
      <c r="D239" s="8"/>
      <c r="E239" s="8"/>
      <c r="F239" s="8"/>
      <c r="G239" s="8"/>
      <c r="H239" s="8"/>
      <c r="I239" s="8"/>
      <c r="J239" s="8"/>
    </row>
    <row r="240" spans="2:10" x14ac:dyDescent="0.25">
      <c r="B240" s="2"/>
      <c r="C240" s="13"/>
      <c r="D240" s="8"/>
      <c r="E240" s="8"/>
      <c r="F240" s="8"/>
      <c r="G240" s="8"/>
      <c r="H240" s="8"/>
      <c r="I240" s="8"/>
      <c r="J240" s="8"/>
    </row>
    <row r="241" spans="2:10" x14ac:dyDescent="0.25">
      <c r="B241" s="2"/>
      <c r="C241" s="13"/>
      <c r="D241" s="8"/>
      <c r="E241" s="8"/>
      <c r="F241" s="8"/>
      <c r="G241" s="8"/>
      <c r="H241" s="8"/>
      <c r="I241" s="8"/>
      <c r="J241" s="8"/>
    </row>
    <row r="242" spans="2:10" x14ac:dyDescent="0.25">
      <c r="B242" s="2"/>
      <c r="C242" s="13"/>
      <c r="D242" s="8"/>
      <c r="E242" s="8"/>
      <c r="F242" s="8"/>
      <c r="G242" s="8"/>
      <c r="H242" s="8"/>
      <c r="I242" s="8"/>
      <c r="J242" s="8"/>
    </row>
    <row r="243" spans="2:10" x14ac:dyDescent="0.25">
      <c r="B243" s="2"/>
      <c r="C243" s="13"/>
      <c r="D243" s="8"/>
      <c r="E243" s="8"/>
      <c r="F243" s="8"/>
      <c r="G243" s="8"/>
      <c r="H243" s="8"/>
      <c r="I243" s="8"/>
      <c r="J243" s="8"/>
    </row>
    <row r="244" spans="2:10" x14ac:dyDescent="0.25">
      <c r="B244" s="2"/>
      <c r="C244" s="13"/>
      <c r="D244" s="8"/>
      <c r="E244" s="8"/>
      <c r="F244" s="8"/>
      <c r="G244" s="8"/>
      <c r="H244" s="8"/>
      <c r="I244" s="8"/>
      <c r="J244" s="8"/>
    </row>
    <row r="245" spans="2:10" x14ac:dyDescent="0.25">
      <c r="B245" s="2"/>
      <c r="C245" s="13"/>
      <c r="D245" s="8"/>
      <c r="E245" s="8"/>
      <c r="F245" s="8"/>
      <c r="G245" s="8"/>
      <c r="H245" s="8"/>
      <c r="I245" s="8"/>
      <c r="J245" s="8"/>
    </row>
    <row r="246" spans="2:10" x14ac:dyDescent="0.25">
      <c r="B246" s="2"/>
      <c r="C246" s="13"/>
      <c r="D246" s="8"/>
      <c r="E246" s="8"/>
      <c r="F246" s="8"/>
      <c r="G246" s="8"/>
      <c r="H246" s="8"/>
      <c r="I246" s="8"/>
      <c r="J246" s="8"/>
    </row>
    <row r="247" spans="2:10" x14ac:dyDescent="0.25">
      <c r="B247" s="2"/>
      <c r="C247" s="13"/>
      <c r="D247" s="8"/>
      <c r="E247" s="8"/>
      <c r="F247" s="8"/>
      <c r="G247" s="8"/>
      <c r="H247" s="8"/>
      <c r="I247" s="8"/>
      <c r="J247" s="8"/>
    </row>
    <row r="248" spans="2:10" x14ac:dyDescent="0.25">
      <c r="B248" s="2"/>
      <c r="C248" s="13"/>
      <c r="D248" s="8"/>
      <c r="E248" s="8"/>
      <c r="F248" s="8"/>
      <c r="G248" s="8"/>
      <c r="H248" s="8"/>
      <c r="I248" s="8"/>
      <c r="J248" s="8"/>
    </row>
    <row r="249" spans="2:10" x14ac:dyDescent="0.25">
      <c r="B249" s="2"/>
      <c r="C249" s="13"/>
      <c r="D249" s="8"/>
      <c r="E249" s="8"/>
      <c r="F249" s="8"/>
      <c r="G249" s="8"/>
      <c r="H249" s="8"/>
      <c r="I249" s="8"/>
      <c r="J249" s="8"/>
    </row>
    <row r="250" spans="2:10" x14ac:dyDescent="0.25">
      <c r="B250" s="2"/>
      <c r="C250" s="13"/>
      <c r="D250" s="8"/>
      <c r="E250" s="8"/>
      <c r="F250" s="8"/>
      <c r="G250" s="8"/>
      <c r="H250" s="8"/>
      <c r="I250" s="8"/>
      <c r="J250" s="8"/>
    </row>
    <row r="251" spans="2:10" x14ac:dyDescent="0.25">
      <c r="B251" s="2"/>
      <c r="C251" s="13"/>
      <c r="D251" s="8"/>
      <c r="E251" s="8"/>
      <c r="F251" s="8"/>
      <c r="G251" s="8"/>
      <c r="H251" s="8"/>
      <c r="I251" s="8"/>
      <c r="J251" s="8"/>
    </row>
    <row r="252" spans="2:10" x14ac:dyDescent="0.25">
      <c r="B252" s="2"/>
      <c r="C252" s="13"/>
      <c r="D252" s="8"/>
      <c r="E252" s="8"/>
      <c r="F252" s="8"/>
      <c r="G252" s="8"/>
      <c r="H252" s="8"/>
      <c r="I252" s="8"/>
      <c r="J252" s="8"/>
    </row>
    <row r="253" spans="2:10" x14ac:dyDescent="0.25">
      <c r="B253" s="2"/>
      <c r="C253" s="13"/>
      <c r="D253" s="8"/>
      <c r="E253" s="8"/>
      <c r="F253" s="8"/>
      <c r="G253" s="8"/>
      <c r="H253" s="8"/>
      <c r="I253" s="8"/>
      <c r="J253" s="8"/>
    </row>
    <row r="254" spans="2:10" x14ac:dyDescent="0.25">
      <c r="B254" s="2"/>
      <c r="C254" s="13"/>
      <c r="D254" s="8"/>
      <c r="E254" s="8"/>
      <c r="F254" s="8"/>
      <c r="G254" s="8"/>
      <c r="H254" s="8"/>
      <c r="I254" s="8"/>
      <c r="J254" s="8"/>
    </row>
    <row r="255" spans="2:10" x14ac:dyDescent="0.25">
      <c r="B255" s="2"/>
      <c r="C255" s="13"/>
      <c r="D255" s="8"/>
      <c r="E255" s="8"/>
      <c r="F255" s="8"/>
      <c r="G255" s="8"/>
      <c r="H255" s="8"/>
      <c r="I255" s="8"/>
      <c r="J255" s="8"/>
    </row>
    <row r="256" spans="2:10" x14ac:dyDescent="0.25">
      <c r="B256" s="2"/>
      <c r="C256" s="13"/>
      <c r="D256" s="8"/>
      <c r="E256" s="8"/>
      <c r="F256" s="8"/>
      <c r="G256" s="8"/>
      <c r="H256" s="8"/>
      <c r="I256" s="8"/>
      <c r="J256" s="8"/>
    </row>
    <row r="257" spans="2:10" x14ac:dyDescent="0.25">
      <c r="B257" s="2"/>
      <c r="C257" s="13"/>
      <c r="D257" s="8"/>
      <c r="E257" s="8"/>
      <c r="F257" s="8"/>
      <c r="G257" s="8"/>
      <c r="H257" s="8"/>
      <c r="I257" s="8"/>
      <c r="J257" s="8"/>
    </row>
    <row r="258" spans="2:10" x14ac:dyDescent="0.25">
      <c r="B258" s="2"/>
      <c r="C258" s="13"/>
      <c r="D258" s="8"/>
      <c r="E258" s="8"/>
      <c r="F258" s="8"/>
      <c r="G258" s="8"/>
      <c r="H258" s="8"/>
      <c r="I258" s="8"/>
      <c r="J258" s="8"/>
    </row>
    <row r="259" spans="2:10" x14ac:dyDescent="0.25">
      <c r="B259" s="2"/>
      <c r="C259" s="13"/>
      <c r="D259" s="8"/>
      <c r="E259" s="8"/>
      <c r="F259" s="8"/>
      <c r="G259" s="8"/>
      <c r="H259" s="8"/>
      <c r="I259" s="8"/>
      <c r="J259" s="8"/>
    </row>
    <row r="260" spans="2:10" x14ac:dyDescent="0.25">
      <c r="B260" s="2"/>
      <c r="C260" s="13"/>
      <c r="D260" s="8"/>
      <c r="E260" s="8"/>
      <c r="F260" s="8"/>
      <c r="G260" s="8"/>
      <c r="H260" s="8"/>
      <c r="I260" s="8"/>
      <c r="J260" s="8"/>
    </row>
    <row r="261" spans="2:10" x14ac:dyDescent="0.25">
      <c r="B261" s="2"/>
      <c r="C261" s="13"/>
      <c r="D261" s="8"/>
      <c r="E261" s="8"/>
      <c r="F261" s="8"/>
      <c r="G261" s="8"/>
      <c r="H261" s="8"/>
      <c r="I261" s="8"/>
      <c r="J261" s="8"/>
    </row>
    <row r="262" spans="2:10" x14ac:dyDescent="0.25">
      <c r="B262" s="2"/>
      <c r="C262" s="13"/>
      <c r="D262" s="8"/>
      <c r="E262" s="8"/>
      <c r="F262" s="8"/>
      <c r="G262" s="8"/>
      <c r="H262" s="8"/>
      <c r="I262" s="8"/>
      <c r="J262" s="8"/>
    </row>
    <row r="263" spans="2:10" x14ac:dyDescent="0.25">
      <c r="B263" s="2"/>
      <c r="C263" s="13"/>
      <c r="D263" s="8"/>
      <c r="E263" s="8"/>
      <c r="F263" s="8"/>
      <c r="G263" s="8"/>
      <c r="H263" s="8"/>
      <c r="I263" s="8"/>
      <c r="J263" s="8"/>
    </row>
    <row r="264" spans="2:10" x14ac:dyDescent="0.25">
      <c r="B264" s="2"/>
      <c r="C264" s="13"/>
      <c r="D264" s="8"/>
      <c r="E264" s="8"/>
      <c r="F264" s="8"/>
      <c r="G264" s="8"/>
      <c r="H264" s="8"/>
      <c r="I264" s="8"/>
      <c r="J264" s="8"/>
    </row>
    <row r="265" spans="2:10" x14ac:dyDescent="0.25">
      <c r="B265" s="2"/>
      <c r="C265" s="13"/>
      <c r="D265" s="8"/>
      <c r="E265" s="8"/>
      <c r="F265" s="8"/>
      <c r="G265" s="8"/>
      <c r="H265" s="8"/>
      <c r="I265" s="8"/>
      <c r="J265" s="8"/>
    </row>
    <row r="266" spans="2:10" x14ac:dyDescent="0.25">
      <c r="B266" s="2"/>
      <c r="C266" s="13"/>
      <c r="D266" s="8"/>
      <c r="E266" s="8"/>
      <c r="F266" s="8"/>
      <c r="G266" s="8"/>
      <c r="H266" s="8"/>
      <c r="I266" s="8"/>
      <c r="J266" s="8"/>
    </row>
    <row r="267" spans="2:10" x14ac:dyDescent="0.25">
      <c r="B267" s="2"/>
      <c r="C267" s="13"/>
      <c r="D267" s="8"/>
      <c r="E267" s="8"/>
      <c r="F267" s="8"/>
      <c r="G267" s="8"/>
      <c r="H267" s="8"/>
      <c r="I267" s="8"/>
      <c r="J267" s="8"/>
    </row>
    <row r="268" spans="2:10" x14ac:dyDescent="0.25">
      <c r="B268" s="2"/>
      <c r="C268" s="13"/>
      <c r="D268" s="8"/>
      <c r="E268" s="8"/>
      <c r="F268" s="8"/>
      <c r="G268" s="8"/>
      <c r="H268" s="8"/>
      <c r="I268" s="8"/>
      <c r="J268" s="8"/>
    </row>
    <row r="269" spans="2:10" x14ac:dyDescent="0.25">
      <c r="B269" s="2"/>
      <c r="C269" s="13"/>
      <c r="D269" s="8"/>
      <c r="E269" s="8"/>
      <c r="F269" s="8"/>
      <c r="G269" s="8"/>
      <c r="H269" s="8"/>
      <c r="I269" s="8"/>
      <c r="J269" s="8"/>
    </row>
    <row r="270" spans="2:10" x14ac:dyDescent="0.25">
      <c r="B270" s="2"/>
      <c r="C270" s="13"/>
      <c r="D270" s="8"/>
      <c r="E270" s="8"/>
      <c r="F270" s="8"/>
      <c r="G270" s="8"/>
      <c r="H270" s="8"/>
      <c r="I270" s="8"/>
      <c r="J270" s="8"/>
    </row>
    <row r="271" spans="2:10" x14ac:dyDescent="0.25">
      <c r="B271" s="2"/>
      <c r="C271" s="13"/>
      <c r="D271" s="8"/>
      <c r="E271" s="8"/>
      <c r="F271" s="8"/>
      <c r="G271" s="8"/>
      <c r="H271" s="8"/>
      <c r="I271" s="8"/>
      <c r="J271" s="8"/>
    </row>
    <row r="272" spans="2:10" x14ac:dyDescent="0.25">
      <c r="B272" s="2"/>
      <c r="C272" s="13"/>
      <c r="D272" s="8"/>
      <c r="E272" s="8"/>
      <c r="F272" s="8"/>
      <c r="G272" s="8"/>
      <c r="H272" s="8"/>
      <c r="I272" s="8"/>
      <c r="J272" s="8"/>
    </row>
    <row r="273" spans="2:10" x14ac:dyDescent="0.25">
      <c r="B273" s="2"/>
      <c r="C273" s="13"/>
      <c r="D273" s="8"/>
      <c r="E273" s="8"/>
      <c r="F273" s="8"/>
      <c r="G273" s="8"/>
      <c r="H273" s="8"/>
      <c r="I273" s="8"/>
      <c r="J273" s="8"/>
    </row>
    <row r="274" spans="2:10" x14ac:dyDescent="0.25">
      <c r="B274" s="2"/>
      <c r="C274" s="13"/>
      <c r="D274" s="8"/>
      <c r="E274" s="8"/>
      <c r="F274" s="8"/>
      <c r="G274" s="8"/>
      <c r="H274" s="8"/>
      <c r="I274" s="8"/>
      <c r="J274" s="8"/>
    </row>
    <row r="275" spans="2:10" x14ac:dyDescent="0.25">
      <c r="B275" s="2"/>
      <c r="C275" s="13"/>
      <c r="D275" s="8"/>
      <c r="E275" s="8"/>
      <c r="F275" s="8"/>
      <c r="G275" s="8"/>
      <c r="H275" s="8"/>
      <c r="I275" s="8"/>
      <c r="J275" s="8"/>
    </row>
    <row r="276" spans="2:10" x14ac:dyDescent="0.25">
      <c r="B276" s="2"/>
      <c r="C276" s="13"/>
      <c r="D276" s="8"/>
      <c r="E276" s="8"/>
      <c r="F276" s="8"/>
      <c r="G276" s="8"/>
      <c r="H276" s="8"/>
      <c r="I276" s="8"/>
      <c r="J276" s="8"/>
    </row>
    <row r="277" spans="2:10" x14ac:dyDescent="0.25">
      <c r="B277" s="2"/>
      <c r="C277" s="13"/>
      <c r="D277" s="8"/>
      <c r="E277" s="8"/>
      <c r="F277" s="8"/>
      <c r="G277" s="8"/>
      <c r="H277" s="8"/>
      <c r="I277" s="8"/>
      <c r="J277" s="8"/>
    </row>
    <row r="278" spans="2:10" x14ac:dyDescent="0.25">
      <c r="B278" s="2"/>
      <c r="C278" s="13"/>
      <c r="D278" s="8"/>
      <c r="E278" s="8"/>
      <c r="F278" s="8"/>
      <c r="G278" s="8"/>
      <c r="H278" s="8"/>
      <c r="I278" s="8"/>
      <c r="J278" s="8"/>
    </row>
    <row r="279" spans="2:10" x14ac:dyDescent="0.25">
      <c r="B279" s="2"/>
      <c r="C279" s="13"/>
      <c r="D279" s="8"/>
      <c r="E279" s="8"/>
      <c r="F279" s="8"/>
      <c r="G279" s="8"/>
      <c r="H279" s="8"/>
      <c r="I279" s="8"/>
      <c r="J279" s="8"/>
    </row>
    <row r="280" spans="2:10" x14ac:dyDescent="0.25">
      <c r="B280" s="2"/>
      <c r="C280" s="13"/>
      <c r="D280" s="8"/>
      <c r="E280" s="8"/>
      <c r="F280" s="8"/>
      <c r="G280" s="8"/>
      <c r="H280" s="8"/>
      <c r="I280" s="8"/>
      <c r="J280" s="8"/>
    </row>
    <row r="281" spans="2:10" x14ac:dyDescent="0.25">
      <c r="B281" s="2"/>
      <c r="C281" s="13"/>
      <c r="D281" s="8"/>
      <c r="E281" s="8"/>
      <c r="F281" s="8"/>
      <c r="G281" s="8"/>
      <c r="H281" s="8"/>
      <c r="I281" s="8"/>
      <c r="J281" s="8"/>
    </row>
    <row r="282" spans="2:10" x14ac:dyDescent="0.25">
      <c r="B282" s="2"/>
      <c r="C282" s="13"/>
      <c r="D282" s="8"/>
      <c r="E282" s="8"/>
      <c r="F282" s="8"/>
      <c r="G282" s="8"/>
      <c r="H282" s="8"/>
      <c r="I282" s="8"/>
      <c r="J282" s="8"/>
    </row>
    <row r="283" spans="2:10" x14ac:dyDescent="0.25">
      <c r="B283" s="2"/>
      <c r="C283" s="13"/>
      <c r="D283" s="8"/>
      <c r="E283" s="8"/>
      <c r="F283" s="8"/>
      <c r="G283" s="8"/>
      <c r="H283" s="8"/>
      <c r="I283" s="8"/>
      <c r="J283" s="8"/>
    </row>
    <row r="284" spans="2:10" x14ac:dyDescent="0.25">
      <c r="B284" s="2"/>
      <c r="C284" s="13"/>
      <c r="D284" s="8"/>
      <c r="E284" s="8"/>
      <c r="F284" s="8"/>
      <c r="G284" s="8"/>
      <c r="H284" s="8"/>
      <c r="I284" s="8"/>
      <c r="J284" s="8"/>
    </row>
    <row r="285" spans="2:10" x14ac:dyDescent="0.25">
      <c r="B285" s="2"/>
      <c r="C285" s="13"/>
      <c r="D285" s="8"/>
      <c r="E285" s="8"/>
      <c r="F285" s="8"/>
      <c r="G285" s="8"/>
      <c r="H285" s="8"/>
      <c r="I285" s="8"/>
      <c r="J285" s="8"/>
    </row>
    <row r="286" spans="2:10" x14ac:dyDescent="0.25">
      <c r="B286" s="2"/>
      <c r="C286" s="13"/>
      <c r="D286" s="8"/>
      <c r="E286" s="8"/>
      <c r="F286" s="8"/>
      <c r="G286" s="8"/>
      <c r="H286" s="8"/>
      <c r="I286" s="8"/>
      <c r="J286" s="8"/>
    </row>
    <row r="287" spans="2:10" x14ac:dyDescent="0.25">
      <c r="B287" s="2"/>
      <c r="C287" s="13"/>
      <c r="D287" s="8"/>
      <c r="E287" s="8"/>
      <c r="F287" s="8"/>
      <c r="G287" s="8"/>
      <c r="H287" s="8"/>
      <c r="I287" s="8"/>
      <c r="J287" s="8"/>
    </row>
    <row r="288" spans="2:10" x14ac:dyDescent="0.25">
      <c r="B288" s="2"/>
      <c r="C288" s="13"/>
      <c r="D288" s="8"/>
      <c r="E288" s="8"/>
      <c r="F288" s="8"/>
      <c r="G288" s="8"/>
      <c r="H288" s="8"/>
      <c r="I288" s="8"/>
      <c r="J288" s="8"/>
    </row>
    <row r="289" spans="2:10" x14ac:dyDescent="0.25">
      <c r="B289" s="2"/>
      <c r="C289" s="13"/>
      <c r="D289" s="8"/>
      <c r="E289" s="8"/>
      <c r="F289" s="8"/>
      <c r="G289" s="8"/>
      <c r="H289" s="8"/>
      <c r="I289" s="8"/>
      <c r="J289" s="8"/>
    </row>
    <row r="290" spans="2:10" x14ac:dyDescent="0.25">
      <c r="B290" s="2"/>
      <c r="C290" s="13"/>
      <c r="D290" s="8"/>
      <c r="E290" s="8"/>
      <c r="F290" s="8"/>
      <c r="G290" s="8"/>
      <c r="H290" s="8"/>
      <c r="I290" s="8"/>
      <c r="J290" s="8"/>
    </row>
    <row r="291" spans="2:10" x14ac:dyDescent="0.25">
      <c r="B291" s="2"/>
      <c r="C291" s="13"/>
      <c r="D291" s="8"/>
      <c r="E291" s="8"/>
      <c r="F291" s="8"/>
      <c r="G291" s="8"/>
      <c r="H291" s="8"/>
      <c r="I291" s="8"/>
      <c r="J291" s="8"/>
    </row>
    <row r="292" spans="2:10" x14ac:dyDescent="0.25">
      <c r="B292" s="2"/>
      <c r="C292" s="13"/>
      <c r="D292" s="8"/>
      <c r="E292" s="8"/>
      <c r="F292" s="8"/>
      <c r="G292" s="8"/>
      <c r="H292" s="8"/>
      <c r="I292" s="8"/>
      <c r="J292" s="8"/>
    </row>
    <row r="293" spans="2:10" x14ac:dyDescent="0.25">
      <c r="B293" s="2"/>
      <c r="C293" s="13"/>
      <c r="D293" s="8"/>
      <c r="E293" s="8"/>
      <c r="F293" s="8"/>
      <c r="G293" s="8"/>
      <c r="H293" s="8"/>
      <c r="I293" s="8"/>
      <c r="J293" s="8"/>
    </row>
    <row r="294" spans="2:10" x14ac:dyDescent="0.25">
      <c r="B294" s="2"/>
      <c r="C294" s="13"/>
      <c r="D294" s="8"/>
      <c r="E294" s="8"/>
      <c r="F294" s="8"/>
      <c r="G294" s="8"/>
      <c r="H294" s="8"/>
      <c r="I294" s="8"/>
      <c r="J294" s="8"/>
    </row>
    <row r="295" spans="2:10" x14ac:dyDescent="0.25">
      <c r="B295" s="2"/>
      <c r="C295" s="13"/>
      <c r="D295" s="8"/>
      <c r="E295" s="8"/>
      <c r="F295" s="8"/>
      <c r="G295" s="8"/>
      <c r="H295" s="8"/>
      <c r="I295" s="8"/>
      <c r="J295" s="8"/>
    </row>
    <row r="296" spans="2:10" x14ac:dyDescent="0.25">
      <c r="B296" s="2"/>
      <c r="C296" s="13"/>
      <c r="D296" s="8"/>
      <c r="E296" s="8"/>
      <c r="F296" s="8"/>
      <c r="G296" s="8"/>
      <c r="H296" s="8"/>
      <c r="I296" s="8"/>
      <c r="J296" s="8"/>
    </row>
    <row r="297" spans="2:10" x14ac:dyDescent="0.25">
      <c r="B297" s="2"/>
      <c r="C297" s="13"/>
      <c r="D297" s="8"/>
      <c r="E297" s="8"/>
      <c r="F297" s="8"/>
      <c r="G297" s="8"/>
      <c r="H297" s="8"/>
      <c r="I297" s="8"/>
      <c r="J297" s="8"/>
    </row>
    <row r="298" spans="2:10" x14ac:dyDescent="0.25">
      <c r="B298" s="2"/>
      <c r="C298" s="13"/>
      <c r="D298" s="8"/>
      <c r="E298" s="8"/>
      <c r="F298" s="8"/>
      <c r="G298" s="8"/>
      <c r="H298" s="8"/>
      <c r="I298" s="8"/>
      <c r="J298" s="8"/>
    </row>
    <row r="299" spans="2:10" x14ac:dyDescent="0.25">
      <c r="B299" s="2"/>
      <c r="C299" s="13"/>
      <c r="D299" s="8"/>
      <c r="E299" s="8"/>
      <c r="F299" s="8"/>
      <c r="G299" s="8"/>
      <c r="H299" s="8"/>
      <c r="I299" s="8"/>
      <c r="J299" s="8"/>
    </row>
    <row r="300" spans="2:10" x14ac:dyDescent="0.25">
      <c r="B300" s="2"/>
      <c r="C300" s="13"/>
      <c r="D300" s="8"/>
      <c r="E300" s="8"/>
      <c r="F300" s="8"/>
      <c r="G300" s="8"/>
      <c r="H300" s="8"/>
      <c r="I300" s="8"/>
      <c r="J300" s="8"/>
    </row>
    <row r="301" spans="2:10" x14ac:dyDescent="0.25">
      <c r="B301" s="2"/>
      <c r="C301" s="13"/>
      <c r="D301" s="8"/>
      <c r="E301" s="8"/>
      <c r="F301" s="8"/>
      <c r="G301" s="8"/>
      <c r="H301" s="8"/>
      <c r="I301" s="8"/>
      <c r="J301" s="8"/>
    </row>
    <row r="302" spans="2:10" x14ac:dyDescent="0.25">
      <c r="B302" s="2"/>
      <c r="C302" s="13"/>
      <c r="D302" s="8"/>
      <c r="E302" s="8"/>
      <c r="F302" s="8"/>
      <c r="G302" s="8"/>
      <c r="H302" s="8"/>
      <c r="I302" s="8"/>
      <c r="J302" s="8"/>
    </row>
    <row r="303" spans="2:10" x14ac:dyDescent="0.25">
      <c r="B303" s="2"/>
      <c r="C303" s="13"/>
      <c r="D303" s="8"/>
      <c r="E303" s="8"/>
      <c r="F303" s="8"/>
      <c r="G303" s="8"/>
      <c r="H303" s="8"/>
      <c r="I303" s="8"/>
      <c r="J303" s="8"/>
    </row>
    <row r="304" spans="2:10" x14ac:dyDescent="0.25">
      <c r="B304" s="2"/>
      <c r="C304" s="13"/>
      <c r="D304" s="8"/>
      <c r="E304" s="8"/>
      <c r="F304" s="8"/>
      <c r="G304" s="8"/>
      <c r="H304" s="8"/>
      <c r="I304" s="8"/>
      <c r="J304" s="8"/>
    </row>
    <row r="305" spans="2:10" x14ac:dyDescent="0.25">
      <c r="B305" s="2"/>
      <c r="C305" s="13"/>
      <c r="D305" s="8"/>
      <c r="E305" s="8"/>
      <c r="F305" s="8"/>
      <c r="G305" s="8"/>
      <c r="H305" s="8"/>
      <c r="I305" s="8"/>
      <c r="J305" s="8"/>
    </row>
    <row r="306" spans="2:10" x14ac:dyDescent="0.25">
      <c r="B306" s="2"/>
      <c r="C306" s="13"/>
      <c r="D306" s="8"/>
      <c r="E306" s="8"/>
      <c r="F306" s="8"/>
      <c r="G306" s="8"/>
      <c r="H306" s="8"/>
      <c r="I306" s="8"/>
      <c r="J306" s="8"/>
    </row>
    <row r="307" spans="2:10" x14ac:dyDescent="0.25">
      <c r="B307" s="2"/>
      <c r="C307" s="13"/>
      <c r="D307" s="8"/>
      <c r="E307" s="8"/>
      <c r="F307" s="8"/>
      <c r="G307" s="8"/>
      <c r="H307" s="8"/>
      <c r="I307" s="8"/>
      <c r="J307" s="8"/>
    </row>
    <row r="308" spans="2:10" x14ac:dyDescent="0.25">
      <c r="B308" s="2"/>
      <c r="C308" s="13"/>
      <c r="D308" s="8"/>
      <c r="E308" s="8"/>
      <c r="F308" s="8"/>
      <c r="G308" s="8"/>
      <c r="H308" s="8"/>
      <c r="I308" s="8"/>
      <c r="J308" s="8"/>
    </row>
    <row r="309" spans="2:10" x14ac:dyDescent="0.25">
      <c r="B309" s="2"/>
      <c r="C309" s="13"/>
      <c r="D309" s="8"/>
      <c r="E309" s="8"/>
      <c r="F309" s="8"/>
      <c r="G309" s="8"/>
      <c r="H309" s="8"/>
      <c r="I309" s="8"/>
      <c r="J309" s="8"/>
    </row>
    <row r="310" spans="2:10" x14ac:dyDescent="0.25">
      <c r="B310" s="2"/>
      <c r="C310" s="13"/>
      <c r="D310" s="8"/>
      <c r="E310" s="8"/>
      <c r="F310" s="8"/>
      <c r="G310" s="8"/>
      <c r="H310" s="8"/>
      <c r="I310" s="8"/>
      <c r="J310" s="8"/>
    </row>
    <row r="311" spans="2:10" x14ac:dyDescent="0.25">
      <c r="B311" s="2"/>
      <c r="C311" s="13"/>
      <c r="D311" s="8"/>
      <c r="E311" s="8"/>
      <c r="F311" s="8"/>
      <c r="G311" s="8"/>
      <c r="H311" s="8"/>
      <c r="I311" s="8"/>
      <c r="J311" s="8"/>
    </row>
    <row r="312" spans="2:10" x14ac:dyDescent="0.25">
      <c r="B312" s="2"/>
      <c r="C312" s="13"/>
      <c r="D312" s="8"/>
      <c r="E312" s="8"/>
      <c r="F312" s="8"/>
      <c r="G312" s="8"/>
      <c r="H312" s="8"/>
      <c r="I312" s="8"/>
      <c r="J312" s="8"/>
    </row>
    <row r="313" spans="2:10" x14ac:dyDescent="0.25">
      <c r="B313" s="2"/>
      <c r="C313" s="13"/>
      <c r="D313" s="8"/>
      <c r="E313" s="8"/>
      <c r="F313" s="8"/>
      <c r="G313" s="8"/>
      <c r="H313" s="8"/>
      <c r="I313" s="8"/>
      <c r="J313" s="8"/>
    </row>
    <row r="314" spans="2:10" x14ac:dyDescent="0.25">
      <c r="B314" s="2"/>
      <c r="C314" s="13"/>
      <c r="D314" s="8"/>
      <c r="E314" s="8"/>
      <c r="F314" s="8"/>
      <c r="G314" s="8"/>
      <c r="H314" s="8"/>
      <c r="I314" s="8"/>
      <c r="J314" s="8"/>
    </row>
    <row r="315" spans="2:10" x14ac:dyDescent="0.25">
      <c r="B315" s="2"/>
      <c r="C315" s="13"/>
      <c r="D315" s="8"/>
      <c r="E315" s="8"/>
      <c r="F315" s="8"/>
      <c r="G315" s="8"/>
      <c r="H315" s="8"/>
      <c r="I315" s="8"/>
      <c r="J315" s="8"/>
    </row>
    <row r="316" spans="2:10" x14ac:dyDescent="0.25">
      <c r="B316" s="2"/>
      <c r="C316" s="13"/>
      <c r="D316" s="8"/>
      <c r="E316" s="8"/>
      <c r="F316" s="8"/>
      <c r="G316" s="8"/>
      <c r="H316" s="8"/>
      <c r="I316" s="8"/>
      <c r="J316" s="8"/>
    </row>
    <row r="317" spans="2:10" x14ac:dyDescent="0.25">
      <c r="B317" s="2"/>
      <c r="C317" s="13"/>
      <c r="D317" s="8"/>
      <c r="E317" s="8"/>
      <c r="F317" s="8"/>
      <c r="G317" s="8"/>
      <c r="H317" s="8"/>
      <c r="I317" s="8"/>
      <c r="J317" s="8"/>
    </row>
    <row r="318" spans="2:10" x14ac:dyDescent="0.25">
      <c r="B318" s="2"/>
      <c r="C318" s="13"/>
      <c r="D318" s="8"/>
      <c r="E318" s="8"/>
      <c r="F318" s="8"/>
      <c r="G318" s="8"/>
      <c r="H318" s="8"/>
      <c r="I318" s="8"/>
      <c r="J318" s="8"/>
    </row>
    <row r="319" spans="2:10" x14ac:dyDescent="0.25">
      <c r="B319" s="2"/>
      <c r="C319" s="13"/>
      <c r="D319" s="8"/>
      <c r="E319" s="8"/>
      <c r="F319" s="8"/>
      <c r="G319" s="8"/>
      <c r="H319" s="8"/>
      <c r="I319" s="8"/>
      <c r="J319" s="8"/>
    </row>
    <row r="320" spans="2:10" x14ac:dyDescent="0.25">
      <c r="B320" s="2"/>
      <c r="C320" s="13"/>
      <c r="D320" s="8"/>
      <c r="E320" s="8"/>
      <c r="F320" s="8"/>
      <c r="G320" s="8"/>
      <c r="H320" s="8"/>
      <c r="I320" s="8"/>
      <c r="J320" s="8"/>
    </row>
    <row r="321" spans="2:10" x14ac:dyDescent="0.25">
      <c r="B321" s="2"/>
      <c r="C321" s="13"/>
      <c r="D321" s="8"/>
      <c r="E321" s="8"/>
      <c r="F321" s="8"/>
      <c r="G321" s="8"/>
      <c r="H321" s="8"/>
      <c r="I321" s="8"/>
      <c r="J321" s="8"/>
    </row>
    <row r="322" spans="2:10" x14ac:dyDescent="0.25">
      <c r="B322" s="2"/>
      <c r="C322" s="13"/>
      <c r="D322" s="8"/>
      <c r="E322" s="8"/>
      <c r="F322" s="8"/>
      <c r="G322" s="8"/>
      <c r="H322" s="8"/>
      <c r="I322" s="8"/>
      <c r="J322" s="8"/>
    </row>
    <row r="323" spans="2:10" x14ac:dyDescent="0.25">
      <c r="B323" s="2"/>
      <c r="C323" s="13"/>
      <c r="D323" s="8"/>
      <c r="E323" s="8"/>
      <c r="F323" s="8"/>
      <c r="G323" s="8"/>
      <c r="H323" s="8"/>
      <c r="I323" s="8"/>
      <c r="J323" s="8"/>
    </row>
    <row r="324" spans="2:10" x14ac:dyDescent="0.25">
      <c r="B324" s="2"/>
      <c r="C324" s="13"/>
      <c r="D324" s="8"/>
      <c r="E324" s="8"/>
      <c r="F324" s="8"/>
      <c r="G324" s="8"/>
      <c r="H324" s="8"/>
      <c r="I324" s="8"/>
      <c r="J324" s="8"/>
    </row>
    <row r="325" spans="2:10" x14ac:dyDescent="0.25">
      <c r="B325" s="2"/>
      <c r="C325" s="13"/>
      <c r="D325" s="8"/>
      <c r="E325" s="8"/>
      <c r="F325" s="8"/>
      <c r="G325" s="8"/>
      <c r="H325" s="8"/>
      <c r="I325" s="8"/>
      <c r="J325" s="8"/>
    </row>
    <row r="326" spans="2:10" x14ac:dyDescent="0.25">
      <c r="B326" s="2"/>
      <c r="C326" s="13"/>
      <c r="D326" s="8"/>
      <c r="E326" s="8"/>
      <c r="F326" s="8"/>
      <c r="G326" s="8"/>
      <c r="H326" s="8"/>
      <c r="I326" s="8"/>
      <c r="J326" s="8"/>
    </row>
    <row r="327" spans="2:10" x14ac:dyDescent="0.25">
      <c r="B327" s="2"/>
      <c r="C327" s="13"/>
      <c r="D327" s="8"/>
      <c r="E327" s="8"/>
      <c r="F327" s="8"/>
      <c r="G327" s="8"/>
      <c r="H327" s="8"/>
      <c r="I327" s="8"/>
      <c r="J327" s="8"/>
    </row>
    <row r="328" spans="2:10" x14ac:dyDescent="0.25">
      <c r="B328" s="2"/>
      <c r="C328" s="13"/>
      <c r="D328" s="8"/>
      <c r="E328" s="8"/>
      <c r="F328" s="8"/>
      <c r="G328" s="8"/>
      <c r="H328" s="8"/>
      <c r="I328" s="8"/>
      <c r="J328" s="8"/>
    </row>
    <row r="329" spans="2:10" x14ac:dyDescent="0.25">
      <c r="B329" s="2"/>
      <c r="C329" s="13"/>
      <c r="D329" s="8"/>
      <c r="E329" s="8"/>
      <c r="F329" s="8"/>
      <c r="G329" s="8"/>
      <c r="H329" s="8"/>
      <c r="I329" s="8"/>
      <c r="J329" s="8"/>
    </row>
    <row r="330" spans="2:10" x14ac:dyDescent="0.25">
      <c r="B330" s="2"/>
      <c r="C330" s="13"/>
      <c r="D330" s="8"/>
      <c r="E330" s="8"/>
      <c r="F330" s="8"/>
      <c r="G330" s="8"/>
      <c r="H330" s="8"/>
      <c r="I330" s="8"/>
      <c r="J330" s="8"/>
    </row>
    <row r="331" spans="2:10" x14ac:dyDescent="0.25">
      <c r="B331" s="2"/>
      <c r="C331" s="13"/>
      <c r="D331" s="8"/>
      <c r="E331" s="8"/>
      <c r="F331" s="8"/>
      <c r="G331" s="8"/>
      <c r="H331" s="8"/>
      <c r="I331" s="8"/>
      <c r="J331" s="8"/>
    </row>
    <row r="332" spans="2:10" x14ac:dyDescent="0.25">
      <c r="B332" s="2"/>
      <c r="C332" s="13"/>
      <c r="D332" s="8"/>
      <c r="E332" s="8"/>
      <c r="F332" s="8"/>
      <c r="G332" s="8"/>
      <c r="H332" s="8"/>
      <c r="I332" s="8"/>
      <c r="J332" s="8"/>
    </row>
    <row r="333" spans="2:10" x14ac:dyDescent="0.25">
      <c r="B333" s="2"/>
      <c r="C333" s="13"/>
      <c r="D333" s="8"/>
      <c r="E333" s="8"/>
      <c r="F333" s="8"/>
      <c r="G333" s="8"/>
      <c r="H333" s="8"/>
      <c r="I333" s="8"/>
      <c r="J333" s="8"/>
    </row>
    <row r="334" spans="2:10" x14ac:dyDescent="0.25">
      <c r="B334" s="2"/>
      <c r="C334" s="13"/>
      <c r="D334" s="8"/>
      <c r="E334" s="8"/>
      <c r="F334" s="8"/>
      <c r="G334" s="8"/>
      <c r="H334" s="8"/>
      <c r="I334" s="8"/>
      <c r="J334" s="8"/>
    </row>
    <row r="335" spans="2:10" x14ac:dyDescent="0.25">
      <c r="B335" s="2"/>
      <c r="C335" s="13"/>
      <c r="D335" s="8"/>
      <c r="E335" s="8"/>
      <c r="F335" s="8"/>
      <c r="G335" s="8"/>
      <c r="H335" s="8"/>
      <c r="I335" s="8"/>
      <c r="J335" s="8"/>
    </row>
    <row r="336" spans="2:10" x14ac:dyDescent="0.25">
      <c r="B336" s="2"/>
      <c r="C336" s="13"/>
      <c r="D336" s="8"/>
      <c r="E336" s="8"/>
      <c r="F336" s="8"/>
      <c r="G336" s="8"/>
      <c r="H336" s="8"/>
      <c r="I336" s="8"/>
      <c r="J336" s="8"/>
    </row>
    <row r="337" spans="2:10" x14ac:dyDescent="0.25">
      <c r="B337" s="2"/>
      <c r="C337" s="13"/>
      <c r="D337" s="8"/>
      <c r="E337" s="8"/>
      <c r="F337" s="8"/>
      <c r="G337" s="8"/>
      <c r="H337" s="8"/>
      <c r="I337" s="8"/>
      <c r="J337" s="8"/>
    </row>
    <row r="338" spans="2:10" x14ac:dyDescent="0.25">
      <c r="B338" s="2"/>
      <c r="C338" s="13"/>
      <c r="D338" s="8"/>
      <c r="E338" s="8"/>
      <c r="F338" s="8"/>
      <c r="G338" s="8"/>
      <c r="H338" s="8"/>
      <c r="I338" s="8"/>
      <c r="J338" s="8"/>
    </row>
    <row r="339" spans="2:10" x14ac:dyDescent="0.25">
      <c r="B339" s="2"/>
      <c r="C339" s="13"/>
      <c r="D339" s="8"/>
      <c r="E339" s="8"/>
      <c r="F339" s="8"/>
      <c r="G339" s="8"/>
      <c r="H339" s="8"/>
      <c r="I339" s="8"/>
      <c r="J339" s="8"/>
    </row>
    <row r="340" spans="2:10" x14ac:dyDescent="0.25">
      <c r="B340" s="2"/>
      <c r="C340" s="13"/>
      <c r="D340" s="8"/>
      <c r="E340" s="8"/>
      <c r="F340" s="8"/>
      <c r="G340" s="8"/>
      <c r="H340" s="8"/>
      <c r="I340" s="8"/>
      <c r="J340" s="8"/>
    </row>
    <row r="341" spans="2:10" x14ac:dyDescent="0.25">
      <c r="B341" s="2"/>
      <c r="C341" s="13"/>
      <c r="D341" s="8"/>
      <c r="E341" s="8"/>
      <c r="F341" s="8"/>
      <c r="G341" s="8"/>
      <c r="H341" s="8"/>
      <c r="I341" s="8"/>
      <c r="J341" s="8"/>
    </row>
    <row r="342" spans="2:10" x14ac:dyDescent="0.25">
      <c r="B342" s="2"/>
      <c r="C342" s="13"/>
      <c r="D342" s="8"/>
      <c r="E342" s="8"/>
      <c r="F342" s="8"/>
      <c r="G342" s="8"/>
      <c r="H342" s="8"/>
      <c r="I342" s="8"/>
      <c r="J342" s="8"/>
    </row>
    <row r="343" spans="2:10" x14ac:dyDescent="0.25">
      <c r="B343" s="2"/>
      <c r="C343" s="13"/>
      <c r="D343" s="8"/>
      <c r="E343" s="8"/>
      <c r="F343" s="8"/>
      <c r="G343" s="8"/>
      <c r="H343" s="8"/>
      <c r="I343" s="8"/>
      <c r="J343" s="8"/>
    </row>
    <row r="344" spans="2:10" x14ac:dyDescent="0.25">
      <c r="B344" s="2"/>
      <c r="C344" s="13"/>
      <c r="D344" s="8"/>
      <c r="E344" s="8"/>
      <c r="F344" s="8"/>
      <c r="G344" s="8"/>
      <c r="H344" s="8"/>
      <c r="I344" s="8"/>
      <c r="J344" s="8"/>
    </row>
    <row r="345" spans="2:10" x14ac:dyDescent="0.25">
      <c r="B345" s="2"/>
      <c r="C345" s="13"/>
      <c r="D345" s="8"/>
      <c r="E345" s="8"/>
      <c r="F345" s="8"/>
      <c r="G345" s="8"/>
      <c r="H345" s="8"/>
      <c r="I345" s="8"/>
      <c r="J345" s="8"/>
    </row>
    <row r="346" spans="2:10" x14ac:dyDescent="0.25">
      <c r="B346" s="2"/>
      <c r="C346" s="13"/>
      <c r="D346" s="8"/>
      <c r="E346" s="8"/>
      <c r="F346" s="8"/>
      <c r="G346" s="8"/>
      <c r="H346" s="8"/>
      <c r="I346" s="8"/>
      <c r="J346" s="8"/>
    </row>
    <row r="347" spans="2:10" x14ac:dyDescent="0.25">
      <c r="B347" s="2"/>
      <c r="C347" s="13"/>
      <c r="D347" s="8"/>
      <c r="E347" s="8"/>
      <c r="F347" s="8"/>
      <c r="G347" s="8"/>
      <c r="H347" s="8"/>
      <c r="I347" s="8"/>
      <c r="J347" s="8"/>
    </row>
    <row r="348" spans="2:10" x14ac:dyDescent="0.25">
      <c r="B348" s="2"/>
      <c r="C348" s="13"/>
      <c r="D348" s="8"/>
      <c r="E348" s="8"/>
      <c r="F348" s="8"/>
      <c r="G348" s="8"/>
      <c r="H348" s="8"/>
      <c r="I348" s="8"/>
      <c r="J348" s="8"/>
    </row>
    <row r="349" spans="2:10" x14ac:dyDescent="0.25">
      <c r="B349" s="2"/>
      <c r="C349" s="13"/>
      <c r="D349" s="8"/>
      <c r="E349" s="8"/>
      <c r="F349" s="8"/>
      <c r="G349" s="8"/>
      <c r="H349" s="8"/>
      <c r="I349" s="8"/>
      <c r="J349" s="8"/>
    </row>
    <row r="350" spans="2:10" x14ac:dyDescent="0.25">
      <c r="B350" s="2"/>
      <c r="C350" s="13"/>
      <c r="D350" s="8"/>
      <c r="E350" s="8"/>
      <c r="F350" s="8"/>
      <c r="G350" s="8"/>
      <c r="H350" s="8"/>
      <c r="I350" s="8"/>
      <c r="J350" s="8"/>
    </row>
    <row r="351" spans="2:10" x14ac:dyDescent="0.25">
      <c r="B351" s="2"/>
      <c r="C351" s="13"/>
      <c r="D351" s="8"/>
      <c r="E351" s="8"/>
      <c r="F351" s="8"/>
      <c r="G351" s="8"/>
      <c r="H351" s="8"/>
      <c r="I351" s="8"/>
      <c r="J351" s="8"/>
    </row>
    <row r="352" spans="2:10" x14ac:dyDescent="0.25">
      <c r="B352" s="2"/>
      <c r="C352" s="13"/>
      <c r="D352" s="8"/>
      <c r="E352" s="8"/>
      <c r="F352" s="8"/>
      <c r="G352" s="8"/>
      <c r="H352" s="8"/>
      <c r="I352" s="8"/>
      <c r="J352" s="8"/>
    </row>
    <row r="353" spans="2:10" x14ac:dyDescent="0.25">
      <c r="B353" s="2"/>
      <c r="C353" s="13"/>
      <c r="D353" s="8"/>
      <c r="E353" s="8"/>
      <c r="F353" s="8"/>
      <c r="G353" s="8"/>
      <c r="H353" s="8"/>
      <c r="I353" s="8"/>
      <c r="J353" s="8"/>
    </row>
    <row r="354" spans="2:10" x14ac:dyDescent="0.25">
      <c r="B354" s="2"/>
      <c r="C354" s="13"/>
      <c r="D354" s="8"/>
      <c r="E354" s="8"/>
      <c r="F354" s="8"/>
      <c r="G354" s="8"/>
      <c r="H354" s="8"/>
      <c r="I354" s="8"/>
      <c r="J354" s="8"/>
    </row>
    <row r="355" spans="2:10" x14ac:dyDescent="0.25">
      <c r="B355" s="2"/>
      <c r="C355" s="13"/>
      <c r="D355" s="8"/>
      <c r="E355" s="8"/>
      <c r="F355" s="8"/>
      <c r="G355" s="8"/>
      <c r="H355" s="8"/>
      <c r="I355" s="8"/>
      <c r="J355" s="8"/>
    </row>
    <row r="356" spans="2:10" x14ac:dyDescent="0.25">
      <c r="B356" s="2"/>
      <c r="C356" s="13"/>
      <c r="D356" s="8"/>
      <c r="E356" s="8"/>
      <c r="F356" s="8"/>
      <c r="G356" s="8"/>
      <c r="H356" s="8"/>
      <c r="I356" s="8"/>
      <c r="J356" s="8"/>
    </row>
    <row r="357" spans="2:10" x14ac:dyDescent="0.25">
      <c r="B357" s="2"/>
      <c r="C357" s="13"/>
      <c r="D357" s="8"/>
      <c r="E357" s="8"/>
      <c r="F357" s="8"/>
      <c r="G357" s="8"/>
      <c r="H357" s="8"/>
      <c r="I357" s="8"/>
      <c r="J357" s="8"/>
    </row>
    <row r="358" spans="2:10" x14ac:dyDescent="0.25">
      <c r="B358" s="2"/>
      <c r="C358" s="13"/>
      <c r="D358" s="8"/>
      <c r="E358" s="8"/>
      <c r="F358" s="8"/>
      <c r="G358" s="8"/>
      <c r="H358" s="8"/>
      <c r="I358" s="8"/>
      <c r="J358" s="8"/>
    </row>
    <row r="359" spans="2:10" x14ac:dyDescent="0.25">
      <c r="B359" s="2"/>
      <c r="C359" s="13"/>
      <c r="D359" s="8"/>
      <c r="E359" s="8"/>
      <c r="F359" s="8"/>
      <c r="G359" s="8"/>
      <c r="H359" s="8"/>
      <c r="I359" s="8"/>
      <c r="J359" s="8"/>
    </row>
    <row r="360" spans="2:10" x14ac:dyDescent="0.25">
      <c r="B360" s="2"/>
      <c r="C360" s="13"/>
      <c r="D360" s="8"/>
      <c r="E360" s="8"/>
      <c r="F360" s="8"/>
      <c r="G360" s="8"/>
      <c r="H360" s="8"/>
      <c r="I360" s="8"/>
      <c r="J360" s="8"/>
    </row>
    <row r="361" spans="2:10" x14ac:dyDescent="0.25">
      <c r="B361" s="2"/>
      <c r="C361" s="13"/>
      <c r="D361" s="8"/>
      <c r="E361" s="8"/>
      <c r="F361" s="8"/>
      <c r="G361" s="8"/>
      <c r="H361" s="8"/>
      <c r="I361" s="8"/>
      <c r="J361" s="8"/>
    </row>
    <row r="362" spans="2:10" x14ac:dyDescent="0.25">
      <c r="B362" s="2"/>
      <c r="C362" s="13"/>
      <c r="D362" s="8"/>
      <c r="E362" s="8"/>
      <c r="F362" s="8"/>
      <c r="G362" s="8"/>
      <c r="H362" s="8"/>
      <c r="I362" s="8"/>
      <c r="J362" s="8"/>
    </row>
    <row r="363" spans="2:10" x14ac:dyDescent="0.25">
      <c r="B363" s="2"/>
      <c r="C363" s="13"/>
      <c r="D363" s="8"/>
      <c r="E363" s="8"/>
      <c r="F363" s="8"/>
      <c r="G363" s="8"/>
      <c r="H363" s="8"/>
      <c r="I363" s="8"/>
      <c r="J363" s="8"/>
    </row>
    <row r="364" spans="2:10" x14ac:dyDescent="0.25">
      <c r="B364" s="2"/>
      <c r="C364" s="13"/>
      <c r="D364" s="8"/>
      <c r="E364" s="8"/>
      <c r="F364" s="8"/>
      <c r="G364" s="8"/>
      <c r="H364" s="8"/>
      <c r="I364" s="8"/>
      <c r="J364" s="8"/>
    </row>
    <row r="365" spans="2:10" x14ac:dyDescent="0.25">
      <c r="B365" s="2"/>
      <c r="C365" s="13"/>
      <c r="D365" s="8"/>
      <c r="E365" s="8"/>
      <c r="F365" s="8"/>
      <c r="G365" s="8"/>
      <c r="H365" s="8"/>
      <c r="I365" s="8"/>
      <c r="J365" s="8"/>
    </row>
    <row r="366" spans="2:10" x14ac:dyDescent="0.25">
      <c r="B366" s="2"/>
      <c r="C366" s="13"/>
      <c r="D366" s="8"/>
      <c r="E366" s="8"/>
      <c r="F366" s="8"/>
      <c r="G366" s="8"/>
      <c r="H366" s="8"/>
      <c r="I366" s="8"/>
      <c r="J366" s="8"/>
    </row>
    <row r="367" spans="2:10" x14ac:dyDescent="0.25">
      <c r="B367" s="2"/>
      <c r="C367" s="13"/>
      <c r="D367" s="8"/>
      <c r="E367" s="8"/>
      <c r="F367" s="8"/>
      <c r="G367" s="8"/>
      <c r="H367" s="8"/>
      <c r="I367" s="8"/>
      <c r="J367" s="8"/>
    </row>
    <row r="368" spans="2:10" x14ac:dyDescent="0.25">
      <c r="B368" s="2"/>
      <c r="C368" s="13"/>
      <c r="D368" s="8"/>
      <c r="E368" s="8"/>
      <c r="F368" s="8"/>
      <c r="G368" s="8"/>
      <c r="H368" s="8"/>
      <c r="I368" s="8"/>
      <c r="J368" s="8"/>
    </row>
    <row r="369" spans="2:10" x14ac:dyDescent="0.25">
      <c r="B369" s="2"/>
      <c r="C369" s="13"/>
      <c r="D369" s="8"/>
      <c r="E369" s="8"/>
      <c r="F369" s="8"/>
      <c r="G369" s="8"/>
      <c r="H369" s="8"/>
      <c r="I369" s="8"/>
      <c r="J369" s="8"/>
    </row>
    <row r="370" spans="2:10" x14ac:dyDescent="0.25">
      <c r="B370" s="2"/>
      <c r="C370" s="13"/>
      <c r="D370" s="8"/>
      <c r="E370" s="8"/>
      <c r="F370" s="8"/>
      <c r="G370" s="8"/>
      <c r="H370" s="8"/>
      <c r="I370" s="8"/>
      <c r="J370" s="8"/>
    </row>
    <row r="371" spans="2:10" x14ac:dyDescent="0.25">
      <c r="B371" s="2"/>
      <c r="C371" s="13"/>
      <c r="D371" s="8"/>
      <c r="E371" s="8"/>
      <c r="F371" s="8"/>
      <c r="G371" s="8"/>
      <c r="H371" s="8"/>
      <c r="I371" s="8"/>
      <c r="J371" s="8"/>
    </row>
    <row r="372" spans="2:10" x14ac:dyDescent="0.25">
      <c r="B372" s="2"/>
      <c r="C372" s="13"/>
      <c r="D372" s="8"/>
      <c r="E372" s="8"/>
      <c r="F372" s="8"/>
      <c r="G372" s="8"/>
      <c r="H372" s="8"/>
      <c r="I372" s="8"/>
      <c r="J372" s="8"/>
    </row>
    <row r="373" spans="2:10" x14ac:dyDescent="0.25">
      <c r="B373" s="2"/>
      <c r="C373" s="13"/>
      <c r="D373" s="8"/>
      <c r="E373" s="8"/>
      <c r="F373" s="8"/>
      <c r="G373" s="8"/>
      <c r="H373" s="8"/>
      <c r="I373" s="8"/>
      <c r="J373" s="8"/>
    </row>
    <row r="374" spans="2:10" x14ac:dyDescent="0.25">
      <c r="B374" s="2"/>
      <c r="C374" s="13"/>
      <c r="D374" s="8"/>
      <c r="E374" s="8"/>
      <c r="F374" s="8"/>
      <c r="G374" s="8"/>
      <c r="H374" s="8"/>
      <c r="I374" s="8"/>
      <c r="J374" s="8"/>
    </row>
    <row r="375" spans="2:10" x14ac:dyDescent="0.25">
      <c r="B375" s="2"/>
      <c r="C375" s="13"/>
      <c r="D375" s="8"/>
      <c r="E375" s="8"/>
      <c r="F375" s="8"/>
      <c r="G375" s="8"/>
      <c r="H375" s="8"/>
      <c r="I375" s="8"/>
      <c r="J375" s="8"/>
    </row>
    <row r="376" spans="2:10" x14ac:dyDescent="0.25">
      <c r="B376" s="2"/>
      <c r="C376" s="13"/>
      <c r="D376" s="8"/>
      <c r="E376" s="8"/>
      <c r="F376" s="8"/>
      <c r="G376" s="8"/>
      <c r="H376" s="8"/>
      <c r="I376" s="8"/>
      <c r="J376" s="8"/>
    </row>
    <row r="377" spans="2:10" x14ac:dyDescent="0.25">
      <c r="B377" s="2"/>
      <c r="C377" s="13"/>
      <c r="D377" s="8"/>
      <c r="E377" s="8"/>
      <c r="F377" s="8"/>
      <c r="G377" s="8"/>
      <c r="H377" s="8"/>
      <c r="I377" s="8"/>
      <c r="J377" s="8"/>
    </row>
    <row r="378" spans="2:10" x14ac:dyDescent="0.25">
      <c r="B378" s="2"/>
      <c r="C378" s="13"/>
      <c r="D378" s="8"/>
      <c r="E378" s="8"/>
      <c r="F378" s="8"/>
      <c r="G378" s="8"/>
      <c r="H378" s="8"/>
      <c r="I378" s="8"/>
      <c r="J378" s="8"/>
    </row>
    <row r="379" spans="2:10" x14ac:dyDescent="0.25">
      <c r="B379" s="2"/>
      <c r="C379" s="13"/>
      <c r="D379" s="8"/>
      <c r="E379" s="8"/>
      <c r="F379" s="8"/>
      <c r="G379" s="8"/>
      <c r="H379" s="8"/>
      <c r="I379" s="8"/>
      <c r="J379" s="8"/>
    </row>
    <row r="380" spans="2:10" x14ac:dyDescent="0.25">
      <c r="B380" s="2"/>
      <c r="C380" s="13"/>
      <c r="D380" s="8"/>
      <c r="E380" s="8"/>
      <c r="F380" s="8"/>
      <c r="G380" s="8"/>
      <c r="H380" s="8"/>
      <c r="I380" s="8"/>
      <c r="J380" s="8"/>
    </row>
    <row r="381" spans="2:10" x14ac:dyDescent="0.25">
      <c r="B381" s="2"/>
      <c r="C381" s="13"/>
      <c r="D381" s="8"/>
      <c r="E381" s="8"/>
      <c r="F381" s="8"/>
      <c r="G381" s="8"/>
      <c r="H381" s="8"/>
      <c r="I381" s="8"/>
      <c r="J381" s="8"/>
    </row>
    <row r="382" spans="2:10" x14ac:dyDescent="0.25">
      <c r="B382" s="2"/>
      <c r="C382" s="13"/>
      <c r="D382" s="8"/>
      <c r="E382" s="8"/>
      <c r="F382" s="8"/>
      <c r="G382" s="8"/>
      <c r="H382" s="8"/>
      <c r="I382" s="8"/>
      <c r="J382" s="8"/>
    </row>
    <row r="383" spans="2:10" x14ac:dyDescent="0.25">
      <c r="B383" s="2"/>
      <c r="C383" s="13"/>
      <c r="D383" s="8"/>
      <c r="E383" s="8"/>
      <c r="F383" s="8"/>
      <c r="G383" s="8"/>
      <c r="H383" s="8"/>
      <c r="I383" s="8"/>
      <c r="J383" s="8"/>
    </row>
    <row r="384" spans="2:10" x14ac:dyDescent="0.25">
      <c r="B384" s="2"/>
      <c r="C384" s="13"/>
      <c r="D384" s="8"/>
      <c r="E384" s="8"/>
      <c r="F384" s="8"/>
      <c r="G384" s="8"/>
      <c r="H384" s="8"/>
      <c r="I384" s="8"/>
      <c r="J384" s="8"/>
    </row>
    <row r="385" spans="2:10" x14ac:dyDescent="0.25">
      <c r="B385" s="2"/>
      <c r="C385" s="13"/>
      <c r="D385" s="8"/>
      <c r="E385" s="8"/>
      <c r="F385" s="8"/>
      <c r="G385" s="8"/>
      <c r="H385" s="8"/>
      <c r="I385" s="8"/>
      <c r="J385" s="8"/>
    </row>
    <row r="386" spans="2:10" x14ac:dyDescent="0.25">
      <c r="B386" s="2"/>
      <c r="C386" s="13"/>
      <c r="D386" s="8"/>
      <c r="E386" s="8"/>
      <c r="F386" s="8"/>
      <c r="G386" s="8"/>
      <c r="H386" s="8"/>
      <c r="I386" s="8"/>
      <c r="J386" s="8"/>
    </row>
    <row r="387" spans="2:10" x14ac:dyDescent="0.25">
      <c r="B387" s="2"/>
      <c r="C387" s="13"/>
      <c r="D387" s="8"/>
      <c r="E387" s="8"/>
      <c r="F387" s="8"/>
      <c r="G387" s="8"/>
      <c r="H387" s="8"/>
      <c r="I387" s="8"/>
      <c r="J387" s="8"/>
    </row>
    <row r="388" spans="2:10" x14ac:dyDescent="0.25">
      <c r="B388" s="2"/>
      <c r="C388" s="13"/>
      <c r="D388" s="8"/>
      <c r="E388" s="8"/>
      <c r="F388" s="8"/>
      <c r="G388" s="8"/>
      <c r="H388" s="8"/>
      <c r="I388" s="8"/>
      <c r="J388" s="8"/>
    </row>
    <row r="389" spans="2:10" x14ac:dyDescent="0.25">
      <c r="B389" s="2"/>
      <c r="C389" s="13"/>
      <c r="D389" s="8"/>
      <c r="E389" s="8"/>
      <c r="F389" s="8"/>
      <c r="G389" s="8"/>
      <c r="H389" s="8"/>
      <c r="I389" s="8"/>
      <c r="J389" s="8"/>
    </row>
    <row r="390" spans="2:10" x14ac:dyDescent="0.25">
      <c r="B390" s="2"/>
      <c r="C390" s="13"/>
      <c r="D390" s="8"/>
      <c r="E390" s="8"/>
      <c r="F390" s="8"/>
      <c r="G390" s="8"/>
      <c r="H390" s="8"/>
      <c r="I390" s="8"/>
      <c r="J390" s="8"/>
    </row>
    <row r="391" spans="2:10" x14ac:dyDescent="0.25">
      <c r="B391" s="2"/>
      <c r="C391" s="13"/>
      <c r="D391" s="8"/>
      <c r="E391" s="8"/>
      <c r="F391" s="8"/>
      <c r="G391" s="8"/>
      <c r="H391" s="8"/>
      <c r="I391" s="8"/>
      <c r="J391" s="8"/>
    </row>
    <row r="392" spans="2:10" x14ac:dyDescent="0.25">
      <c r="B392" s="2"/>
      <c r="C392" s="13"/>
      <c r="D392" s="8"/>
      <c r="E392" s="8"/>
      <c r="F392" s="8"/>
      <c r="G392" s="8"/>
      <c r="H392" s="8"/>
      <c r="I392" s="8"/>
      <c r="J392" s="8"/>
    </row>
    <row r="393" spans="2:10" x14ac:dyDescent="0.25">
      <c r="B393" s="2"/>
      <c r="C393" s="13"/>
      <c r="D393" s="8"/>
      <c r="E393" s="8"/>
      <c r="F393" s="8"/>
      <c r="G393" s="8"/>
      <c r="H393" s="8"/>
      <c r="I393" s="8"/>
      <c r="J393" s="8"/>
    </row>
    <row r="394" spans="2:10" x14ac:dyDescent="0.25">
      <c r="B394" s="2"/>
      <c r="C394" s="13"/>
      <c r="D394" s="8"/>
      <c r="E394" s="8"/>
      <c r="F394" s="8"/>
      <c r="G394" s="8"/>
      <c r="H394" s="8"/>
      <c r="I394" s="8"/>
      <c r="J394" s="8"/>
    </row>
    <row r="395" spans="2:10" x14ac:dyDescent="0.25">
      <c r="B395" s="2"/>
      <c r="C395" s="13"/>
      <c r="D395" s="8"/>
      <c r="E395" s="8"/>
      <c r="F395" s="8"/>
      <c r="G395" s="8"/>
      <c r="H395" s="8"/>
      <c r="I395" s="8"/>
      <c r="J395" s="8"/>
    </row>
    <row r="396" spans="2:10" x14ac:dyDescent="0.25">
      <c r="B396" s="2"/>
      <c r="C396" s="13"/>
      <c r="D396" s="8"/>
      <c r="E396" s="8"/>
      <c r="F396" s="8"/>
      <c r="G396" s="8"/>
      <c r="H396" s="8"/>
      <c r="I396" s="8"/>
      <c r="J396" s="8"/>
    </row>
    <row r="397" spans="2:10" x14ac:dyDescent="0.25">
      <c r="B397" s="2"/>
      <c r="C397" s="13"/>
      <c r="D397" s="8"/>
      <c r="E397" s="8"/>
      <c r="F397" s="8"/>
      <c r="G397" s="8"/>
      <c r="H397" s="8"/>
      <c r="I397" s="8"/>
      <c r="J397" s="8"/>
    </row>
    <row r="398" spans="2:10" x14ac:dyDescent="0.25">
      <c r="B398" s="2"/>
      <c r="C398" s="13"/>
      <c r="D398" s="8"/>
      <c r="E398" s="8"/>
      <c r="F398" s="8"/>
      <c r="G398" s="8"/>
      <c r="H398" s="8"/>
      <c r="I398" s="8"/>
      <c r="J398" s="8"/>
    </row>
    <row r="399" spans="2:10" x14ac:dyDescent="0.25">
      <c r="B399" s="2"/>
      <c r="C399" s="13"/>
    </row>
    <row r="400" spans="2:10" x14ac:dyDescent="0.25">
      <c r="B400" s="2"/>
      <c r="C400" s="13"/>
    </row>
    <row r="401" spans="2:3" x14ac:dyDescent="0.25">
      <c r="B401" s="2"/>
      <c r="C401" s="2"/>
    </row>
    <row r="402" spans="2:3" x14ac:dyDescent="0.25">
      <c r="B402" s="2"/>
      <c r="C402" s="2"/>
    </row>
    <row r="403" spans="2:3" x14ac:dyDescent="0.25">
      <c r="B403" s="2"/>
      <c r="C403" s="2"/>
    </row>
    <row r="404" spans="2:3" x14ac:dyDescent="0.25">
      <c r="B404" s="2"/>
      <c r="C404" s="2"/>
    </row>
    <row r="405" spans="2:3" x14ac:dyDescent="0.25">
      <c r="B405" s="2"/>
      <c r="C405" s="2"/>
    </row>
    <row r="406" spans="2:3" x14ac:dyDescent="0.25">
      <c r="B406" s="2"/>
      <c r="C406" s="2"/>
    </row>
    <row r="407" spans="2:3" x14ac:dyDescent="0.25">
      <c r="B407" s="2"/>
      <c r="C407" s="2"/>
    </row>
    <row r="408" spans="2:3" x14ac:dyDescent="0.25">
      <c r="B408" s="2"/>
      <c r="C408" s="2"/>
    </row>
    <row r="409" spans="2:3" x14ac:dyDescent="0.25">
      <c r="B409" s="2"/>
      <c r="C409" s="2"/>
    </row>
    <row r="410" spans="2:3" x14ac:dyDescent="0.25">
      <c r="B410" s="2"/>
      <c r="C410" s="2"/>
    </row>
    <row r="411" spans="2:3" x14ac:dyDescent="0.25">
      <c r="B411" s="2"/>
      <c r="C411" s="2"/>
    </row>
    <row r="412" spans="2:3" x14ac:dyDescent="0.25">
      <c r="B412" s="2"/>
      <c r="C412" s="2"/>
    </row>
    <row r="413" spans="2:3" x14ac:dyDescent="0.25">
      <c r="B413" s="2"/>
      <c r="C413" s="2"/>
    </row>
    <row r="414" spans="2:3" x14ac:dyDescent="0.25">
      <c r="B414" s="2"/>
      <c r="C414" s="2"/>
    </row>
    <row r="415" spans="2:3" x14ac:dyDescent="0.25">
      <c r="B415" s="2"/>
      <c r="C415" s="2"/>
    </row>
    <row r="416" spans="2:3" x14ac:dyDescent="0.25">
      <c r="B416" s="2"/>
      <c r="C416" s="2"/>
    </row>
    <row r="417" spans="2:3" x14ac:dyDescent="0.25">
      <c r="B417" s="2"/>
      <c r="C417" s="2"/>
    </row>
    <row r="418" spans="2:3" x14ac:dyDescent="0.25">
      <c r="B418" s="2"/>
      <c r="C418" s="2"/>
    </row>
    <row r="419" spans="2:3" x14ac:dyDescent="0.25">
      <c r="B419" s="2"/>
      <c r="C419" s="2"/>
    </row>
    <row r="420" spans="2:3" x14ac:dyDescent="0.25">
      <c r="B420" s="2"/>
      <c r="C420" s="2"/>
    </row>
    <row r="421" spans="2:3" x14ac:dyDescent="0.25">
      <c r="B421" s="2"/>
      <c r="C421" s="2"/>
    </row>
    <row r="422" spans="2:3" x14ac:dyDescent="0.25">
      <c r="B422" s="2"/>
      <c r="C422" s="2"/>
    </row>
    <row r="423" spans="2:3" x14ac:dyDescent="0.25">
      <c r="B423" s="2"/>
      <c r="C423" s="2"/>
    </row>
    <row r="424" spans="2:3" x14ac:dyDescent="0.25">
      <c r="B424" s="2"/>
      <c r="C424" s="2"/>
    </row>
    <row r="425" spans="2:3" x14ac:dyDescent="0.25">
      <c r="B425" s="2"/>
      <c r="C425" s="2"/>
    </row>
    <row r="426" spans="2:3" x14ac:dyDescent="0.25">
      <c r="B426" s="2"/>
      <c r="C426" s="2"/>
    </row>
    <row r="427" spans="2:3" x14ac:dyDescent="0.25">
      <c r="B427" s="2"/>
      <c r="C427" s="2"/>
    </row>
    <row r="428" spans="2:3" x14ac:dyDescent="0.25">
      <c r="B428" s="2"/>
      <c r="C428" s="2"/>
    </row>
    <row r="429" spans="2:3" x14ac:dyDescent="0.25">
      <c r="B429" s="2"/>
      <c r="C429" s="2"/>
    </row>
    <row r="430" spans="2:3" x14ac:dyDescent="0.25">
      <c r="B430" s="2"/>
      <c r="C430" s="2"/>
    </row>
    <row r="431" spans="2:3" x14ac:dyDescent="0.25">
      <c r="B431" s="2"/>
      <c r="C431" s="2"/>
    </row>
    <row r="432" spans="2:3" x14ac:dyDescent="0.25">
      <c r="B432" s="2"/>
      <c r="C432" s="2"/>
    </row>
    <row r="433" spans="2:3" x14ac:dyDescent="0.25">
      <c r="B433" s="2"/>
      <c r="C433" s="2"/>
    </row>
    <row r="434" spans="2:3" x14ac:dyDescent="0.25">
      <c r="B434" s="2"/>
      <c r="C434" s="2"/>
    </row>
    <row r="435" spans="2:3" x14ac:dyDescent="0.25">
      <c r="B435" s="2"/>
      <c r="C435" s="2"/>
    </row>
    <row r="436" spans="2:3" x14ac:dyDescent="0.25">
      <c r="B436" s="2"/>
      <c r="C436" s="2"/>
    </row>
    <row r="437" spans="2:3" x14ac:dyDescent="0.25">
      <c r="B437" s="2"/>
      <c r="C437" s="2"/>
    </row>
    <row r="438" spans="2:3" x14ac:dyDescent="0.25">
      <c r="B438" s="2"/>
      <c r="C438" s="2"/>
    </row>
    <row r="439" spans="2:3" x14ac:dyDescent="0.25">
      <c r="B439" s="2"/>
      <c r="C439" s="2"/>
    </row>
    <row r="440" spans="2:3" x14ac:dyDescent="0.25">
      <c r="B440" s="2"/>
      <c r="C440" s="2"/>
    </row>
    <row r="441" spans="2:3" x14ac:dyDescent="0.25">
      <c r="B441" s="2"/>
      <c r="C441" s="2"/>
    </row>
    <row r="442" spans="2:3" x14ac:dyDescent="0.25">
      <c r="B442" s="2"/>
      <c r="C442" s="2"/>
    </row>
    <row r="443" spans="2:3" x14ac:dyDescent="0.25">
      <c r="B443" s="2"/>
      <c r="C443" s="2"/>
    </row>
    <row r="444" spans="2:3" x14ac:dyDescent="0.25">
      <c r="B444" s="2"/>
      <c r="C444" s="2"/>
    </row>
    <row r="445" spans="2:3" x14ac:dyDescent="0.25">
      <c r="B445" s="2"/>
      <c r="C445" s="2"/>
    </row>
    <row r="446" spans="2:3" x14ac:dyDescent="0.25">
      <c r="B446" s="2"/>
      <c r="C446" s="2"/>
    </row>
    <row r="447" spans="2:3" x14ac:dyDescent="0.25">
      <c r="B447" s="2"/>
      <c r="C447" s="2"/>
    </row>
    <row r="448" spans="2:3" x14ac:dyDescent="0.25">
      <c r="B448" s="2"/>
      <c r="C448" s="2"/>
    </row>
    <row r="449" spans="2:3" x14ac:dyDescent="0.25">
      <c r="B449" s="2"/>
      <c r="C449" s="2"/>
    </row>
    <row r="450" spans="2:3" x14ac:dyDescent="0.25">
      <c r="B450" s="2"/>
      <c r="C450" s="2"/>
    </row>
    <row r="451" spans="2:3" x14ac:dyDescent="0.25">
      <c r="B451" s="2"/>
      <c r="C451" s="2"/>
    </row>
    <row r="452" spans="2:3" x14ac:dyDescent="0.25">
      <c r="B452" s="2"/>
      <c r="C452" s="2"/>
    </row>
    <row r="453" spans="2:3" x14ac:dyDescent="0.25">
      <c r="B453" s="2"/>
      <c r="C453" s="2"/>
    </row>
    <row r="454" spans="2:3" x14ac:dyDescent="0.25">
      <c r="B454" s="2"/>
      <c r="C454" s="2"/>
    </row>
    <row r="455" spans="2:3" x14ac:dyDescent="0.25">
      <c r="B455" s="2"/>
      <c r="C455" s="2"/>
    </row>
    <row r="456" spans="2:3" x14ac:dyDescent="0.25">
      <c r="B456" s="2"/>
      <c r="C456" s="2"/>
    </row>
    <row r="457" spans="2:3" x14ac:dyDescent="0.25">
      <c r="B457" s="2"/>
      <c r="C457" s="2"/>
    </row>
    <row r="458" spans="2:3" x14ac:dyDescent="0.25">
      <c r="B458" s="2"/>
      <c r="C458" s="2"/>
    </row>
    <row r="459" spans="2:3" x14ac:dyDescent="0.25">
      <c r="B459" s="2"/>
      <c r="C459" s="2"/>
    </row>
    <row r="460" spans="2:3" x14ac:dyDescent="0.25">
      <c r="B460" s="2"/>
      <c r="C460" s="2"/>
    </row>
    <row r="461" spans="2:3" x14ac:dyDescent="0.25">
      <c r="B461" s="2"/>
      <c r="C461" s="2"/>
    </row>
    <row r="462" spans="2:3" x14ac:dyDescent="0.25">
      <c r="B462" s="2"/>
      <c r="C462" s="2"/>
    </row>
    <row r="463" spans="2:3" x14ac:dyDescent="0.25">
      <c r="B463" s="2"/>
      <c r="C463" s="2"/>
    </row>
    <row r="464" spans="2:3" x14ac:dyDescent="0.25">
      <c r="B464" s="2"/>
      <c r="C464" s="2"/>
    </row>
    <row r="465" spans="2:3" x14ac:dyDescent="0.25">
      <c r="B465" s="2"/>
      <c r="C465" s="2"/>
    </row>
    <row r="466" spans="2:3" x14ac:dyDescent="0.25">
      <c r="B466" s="2"/>
      <c r="C466" s="2"/>
    </row>
    <row r="467" spans="2:3" x14ac:dyDescent="0.25">
      <c r="B467" s="2"/>
      <c r="C467" s="2"/>
    </row>
    <row r="468" spans="2:3" x14ac:dyDescent="0.25">
      <c r="B468" s="2"/>
      <c r="C468" s="2"/>
    </row>
    <row r="469" spans="2:3" x14ac:dyDescent="0.25">
      <c r="B469" s="2"/>
      <c r="C469" s="2"/>
    </row>
    <row r="470" spans="2:3" x14ac:dyDescent="0.25">
      <c r="B470" s="2"/>
      <c r="C470" s="2"/>
    </row>
    <row r="471" spans="2:3" x14ac:dyDescent="0.25">
      <c r="B471" s="2"/>
      <c r="C471" s="2"/>
    </row>
    <row r="472" spans="2:3" x14ac:dyDescent="0.25">
      <c r="B472" s="2"/>
      <c r="C472" s="2"/>
    </row>
    <row r="473" spans="2:3" x14ac:dyDescent="0.25">
      <c r="B473" s="2"/>
      <c r="C473" s="2"/>
    </row>
    <row r="474" spans="2:3" x14ac:dyDescent="0.25">
      <c r="B474" s="2"/>
      <c r="C474" s="2"/>
    </row>
    <row r="475" spans="2:3" x14ac:dyDescent="0.25">
      <c r="B475" s="2"/>
      <c r="C475" s="2"/>
    </row>
    <row r="476" spans="2:3" x14ac:dyDescent="0.25">
      <c r="B476" s="2"/>
      <c r="C476" s="2"/>
    </row>
    <row r="477" spans="2:3" x14ac:dyDescent="0.25">
      <c r="B477" s="2"/>
      <c r="C477" s="2"/>
    </row>
    <row r="478" spans="2:3" x14ac:dyDescent="0.25">
      <c r="B478" s="2"/>
      <c r="C478" s="2"/>
    </row>
    <row r="479" spans="2:3" x14ac:dyDescent="0.25">
      <c r="B479" s="2"/>
      <c r="C479" s="2"/>
    </row>
    <row r="480" spans="2:3" x14ac:dyDescent="0.25">
      <c r="B480" s="2"/>
      <c r="C480" s="2"/>
    </row>
    <row r="481" spans="2:3" x14ac:dyDescent="0.25">
      <c r="B481" s="2"/>
      <c r="C481" s="2"/>
    </row>
    <row r="482" spans="2:3" x14ac:dyDescent="0.25">
      <c r="B482" s="2"/>
      <c r="C482" s="2"/>
    </row>
    <row r="483" spans="2:3" x14ac:dyDescent="0.25">
      <c r="B483" s="2"/>
      <c r="C483" s="2"/>
    </row>
    <row r="484" spans="2:3" x14ac:dyDescent="0.25">
      <c r="B484" s="2"/>
      <c r="C484" s="2"/>
    </row>
    <row r="485" spans="2:3" x14ac:dyDescent="0.25">
      <c r="B485" s="2"/>
      <c r="C485" s="2"/>
    </row>
    <row r="486" spans="2:3" x14ac:dyDescent="0.25">
      <c r="B486" s="2"/>
      <c r="C486" s="2"/>
    </row>
    <row r="487" spans="2:3" x14ac:dyDescent="0.25">
      <c r="B487" s="2"/>
      <c r="C487" s="2"/>
    </row>
    <row r="488" spans="2:3" x14ac:dyDescent="0.25">
      <c r="B488" s="2"/>
      <c r="C488" s="2"/>
    </row>
    <row r="489" spans="2:3" x14ac:dyDescent="0.25">
      <c r="B489" s="2"/>
      <c r="C489" s="2"/>
    </row>
    <row r="490" spans="2:3" x14ac:dyDescent="0.25">
      <c r="B490" s="2"/>
      <c r="C490" s="2"/>
    </row>
    <row r="491" spans="2:3" x14ac:dyDescent="0.25">
      <c r="B491" s="2"/>
      <c r="C491" s="2"/>
    </row>
    <row r="492" spans="2:3" x14ac:dyDescent="0.25">
      <c r="B492" s="2"/>
      <c r="C492" s="2"/>
    </row>
    <row r="493" spans="2:3" x14ac:dyDescent="0.25">
      <c r="B493" s="2"/>
      <c r="C493" s="2"/>
    </row>
    <row r="494" spans="2:3" x14ac:dyDescent="0.25">
      <c r="B494" s="2"/>
      <c r="C494" s="2"/>
    </row>
    <row r="495" spans="2:3" x14ac:dyDescent="0.25">
      <c r="B495" s="2"/>
      <c r="C495" s="2"/>
    </row>
    <row r="496" spans="2:3" x14ac:dyDescent="0.25">
      <c r="B496" s="2"/>
      <c r="C496" s="2"/>
    </row>
    <row r="497" spans="2:3" x14ac:dyDescent="0.25">
      <c r="B497" s="2"/>
      <c r="C497" s="2"/>
    </row>
    <row r="498" spans="2:3" x14ac:dyDescent="0.25">
      <c r="B498" s="2"/>
      <c r="C498" s="2"/>
    </row>
    <row r="499" spans="2:3" x14ac:dyDescent="0.25">
      <c r="B499" s="2"/>
      <c r="C499" s="2"/>
    </row>
    <row r="500" spans="2:3" x14ac:dyDescent="0.25">
      <c r="B500" s="2"/>
      <c r="C500" s="2"/>
    </row>
    <row r="501" spans="2:3" x14ac:dyDescent="0.25">
      <c r="B501" s="2"/>
      <c r="C501" s="2"/>
    </row>
    <row r="502" spans="2:3" x14ac:dyDescent="0.25">
      <c r="B502" s="2"/>
      <c r="C502" s="2"/>
    </row>
    <row r="503" spans="2:3" x14ac:dyDescent="0.25">
      <c r="B503" s="2"/>
      <c r="C503" s="2"/>
    </row>
    <row r="504" spans="2:3" x14ac:dyDescent="0.25">
      <c r="B504" s="2"/>
      <c r="C504" s="2"/>
    </row>
    <row r="505" spans="2:3" x14ac:dyDescent="0.25">
      <c r="B505" s="2"/>
      <c r="C505" s="2"/>
    </row>
    <row r="506" spans="2:3" x14ac:dyDescent="0.25">
      <c r="B506" s="2"/>
      <c r="C506" s="2"/>
    </row>
    <row r="507" spans="2:3" x14ac:dyDescent="0.25">
      <c r="B507" s="2"/>
      <c r="C507" s="2"/>
    </row>
    <row r="508" spans="2:3" x14ac:dyDescent="0.25">
      <c r="B508" s="2"/>
      <c r="C508" s="2"/>
    </row>
    <row r="509" spans="2:3" x14ac:dyDescent="0.25">
      <c r="B509" s="2"/>
      <c r="C509" s="2"/>
    </row>
    <row r="510" spans="2:3" x14ac:dyDescent="0.25">
      <c r="B510" s="2"/>
      <c r="C510" s="2"/>
    </row>
    <row r="511" spans="2:3" x14ac:dyDescent="0.25">
      <c r="B511" s="2"/>
      <c r="C511" s="2"/>
    </row>
    <row r="512" spans="2:3" x14ac:dyDescent="0.25">
      <c r="B512" s="2"/>
      <c r="C512" s="2"/>
    </row>
    <row r="513" spans="2:3" x14ac:dyDescent="0.25">
      <c r="B513" s="2"/>
      <c r="C513" s="2"/>
    </row>
    <row r="514" spans="2:3" x14ac:dyDescent="0.25">
      <c r="B514" s="2"/>
      <c r="C514" s="2"/>
    </row>
    <row r="515" spans="2:3" x14ac:dyDescent="0.25">
      <c r="B515" s="2"/>
      <c r="C515" s="2"/>
    </row>
    <row r="516" spans="2:3" x14ac:dyDescent="0.25">
      <c r="B516" s="2"/>
      <c r="C516" s="2"/>
    </row>
    <row r="517" spans="2:3" x14ac:dyDescent="0.25">
      <c r="B517" s="2"/>
      <c r="C517" s="2"/>
    </row>
    <row r="518" spans="2:3" x14ac:dyDescent="0.25">
      <c r="B518" s="2"/>
      <c r="C518" s="2"/>
    </row>
    <row r="519" spans="2:3" x14ac:dyDescent="0.25">
      <c r="B519" s="2"/>
      <c r="C519" s="2"/>
    </row>
    <row r="520" spans="2:3" x14ac:dyDescent="0.25">
      <c r="B520" s="2"/>
      <c r="C520" s="2"/>
    </row>
    <row r="521" spans="2:3" x14ac:dyDescent="0.25">
      <c r="B521" s="2"/>
      <c r="C521" s="2"/>
    </row>
    <row r="522" spans="2:3" x14ac:dyDescent="0.25">
      <c r="B522" s="2"/>
      <c r="C522" s="2"/>
    </row>
    <row r="523" spans="2:3" x14ac:dyDescent="0.25">
      <c r="B523" s="2"/>
      <c r="C523" s="2"/>
    </row>
    <row r="524" spans="2:3" x14ac:dyDescent="0.25">
      <c r="B524" s="2"/>
      <c r="C524" s="2"/>
    </row>
    <row r="525" spans="2:3" x14ac:dyDescent="0.25">
      <c r="B525" s="2"/>
      <c r="C525" s="2"/>
    </row>
    <row r="526" spans="2:3" x14ac:dyDescent="0.25">
      <c r="B526" s="2"/>
      <c r="C526" s="2"/>
    </row>
    <row r="527" spans="2:3" x14ac:dyDescent="0.25">
      <c r="B527" s="2"/>
      <c r="C527" s="2"/>
    </row>
    <row r="528" spans="2:3" x14ac:dyDescent="0.25">
      <c r="B528" s="2"/>
      <c r="C528" s="2"/>
    </row>
    <row r="529" spans="2:3" x14ac:dyDescent="0.25">
      <c r="B529" s="2"/>
      <c r="C529" s="2"/>
    </row>
    <row r="530" spans="2:3" x14ac:dyDescent="0.25">
      <c r="B530" s="2"/>
      <c r="C530" s="2"/>
    </row>
    <row r="531" spans="2:3" x14ac:dyDescent="0.25">
      <c r="B531" s="2"/>
      <c r="C531" s="2"/>
    </row>
    <row r="532" spans="2:3" x14ac:dyDescent="0.25">
      <c r="B532" s="2"/>
      <c r="C532" s="2"/>
    </row>
    <row r="533" spans="2:3" x14ac:dyDescent="0.25">
      <c r="B533" s="2"/>
      <c r="C533" s="2"/>
    </row>
    <row r="534" spans="2:3" x14ac:dyDescent="0.25">
      <c r="B534" s="2"/>
      <c r="C534" s="2"/>
    </row>
    <row r="535" spans="2:3" x14ac:dyDescent="0.25">
      <c r="B535" s="2"/>
      <c r="C535" s="2"/>
    </row>
    <row r="536" spans="2:3" x14ac:dyDescent="0.25">
      <c r="B536" s="2"/>
      <c r="C536" s="2"/>
    </row>
    <row r="537" spans="2:3" x14ac:dyDescent="0.25">
      <c r="B537" s="2"/>
      <c r="C537" s="2"/>
    </row>
    <row r="538" spans="2:3" x14ac:dyDescent="0.25">
      <c r="B538" s="2"/>
      <c r="C538" s="2"/>
    </row>
    <row r="539" spans="2:3" x14ac:dyDescent="0.25">
      <c r="B539" s="2"/>
      <c r="C539" s="2"/>
    </row>
    <row r="540" spans="2:3" x14ac:dyDescent="0.25">
      <c r="B540" s="2"/>
      <c r="C540" s="2"/>
    </row>
    <row r="541" spans="2:3" x14ac:dyDescent="0.25">
      <c r="B541" s="2"/>
      <c r="C541" s="2"/>
    </row>
    <row r="542" spans="2:3" x14ac:dyDescent="0.25">
      <c r="B542" s="2"/>
      <c r="C542" s="2"/>
    </row>
    <row r="543" spans="2:3" x14ac:dyDescent="0.25">
      <c r="B543" s="2"/>
      <c r="C543" s="2"/>
    </row>
    <row r="544" spans="2:3" x14ac:dyDescent="0.25">
      <c r="B544" s="2"/>
      <c r="C544" s="2"/>
    </row>
    <row r="545" spans="2:3" x14ac:dyDescent="0.25">
      <c r="B545" s="2"/>
      <c r="C545" s="2"/>
    </row>
    <row r="546" spans="2:3" x14ac:dyDescent="0.25">
      <c r="B546" s="2"/>
      <c r="C546" s="2"/>
    </row>
    <row r="547" spans="2:3" x14ac:dyDescent="0.25">
      <c r="B547" s="2"/>
      <c r="C547" s="2"/>
    </row>
    <row r="548" spans="2:3" x14ac:dyDescent="0.25">
      <c r="B548" s="2"/>
      <c r="C548" s="2"/>
    </row>
    <row r="549" spans="2:3" x14ac:dyDescent="0.25">
      <c r="B549" s="2"/>
      <c r="C549" s="2"/>
    </row>
    <row r="550" spans="2:3" x14ac:dyDescent="0.25">
      <c r="B550" s="2"/>
      <c r="C550" s="2"/>
    </row>
    <row r="551" spans="2:3" x14ac:dyDescent="0.25">
      <c r="B551" s="2"/>
      <c r="C551" s="2"/>
    </row>
    <row r="552" spans="2:3" x14ac:dyDescent="0.25">
      <c r="B552" s="2"/>
      <c r="C552" s="2"/>
    </row>
    <row r="553" spans="2:3" x14ac:dyDescent="0.25">
      <c r="B553" s="2"/>
      <c r="C553" s="2"/>
    </row>
    <row r="554" spans="2:3" x14ac:dyDescent="0.25">
      <c r="B554" s="2"/>
      <c r="C554" s="2"/>
    </row>
    <row r="555" spans="2:3" x14ac:dyDescent="0.25">
      <c r="B555" s="2"/>
      <c r="C555" s="2"/>
    </row>
    <row r="556" spans="2:3" x14ac:dyDescent="0.25">
      <c r="B556" s="2"/>
      <c r="C556" s="2"/>
    </row>
    <row r="557" spans="2:3" x14ac:dyDescent="0.25">
      <c r="B557" s="2"/>
      <c r="C557" s="2"/>
    </row>
    <row r="558" spans="2:3" x14ac:dyDescent="0.25">
      <c r="B558" s="2"/>
      <c r="C558" s="2"/>
    </row>
    <row r="559" spans="2:3" x14ac:dyDescent="0.25">
      <c r="B559" s="2"/>
      <c r="C559" s="2"/>
    </row>
    <row r="560" spans="2:3" x14ac:dyDescent="0.25">
      <c r="B560" s="2"/>
      <c r="C560" s="2"/>
    </row>
    <row r="561" spans="2:3" x14ac:dyDescent="0.25">
      <c r="B561" s="2"/>
      <c r="C561" s="2"/>
    </row>
    <row r="562" spans="2:3" x14ac:dyDescent="0.25">
      <c r="B562" s="2"/>
      <c r="C562" s="2"/>
    </row>
    <row r="563" spans="2:3" x14ac:dyDescent="0.25">
      <c r="B563" s="2"/>
      <c r="C563" s="2"/>
    </row>
    <row r="564" spans="2:3" x14ac:dyDescent="0.25">
      <c r="B564" s="2"/>
      <c r="C564" s="2"/>
    </row>
    <row r="565" spans="2:3" x14ac:dyDescent="0.25">
      <c r="B565" s="2"/>
      <c r="C565" s="2"/>
    </row>
    <row r="566" spans="2:3" x14ac:dyDescent="0.25">
      <c r="B566" s="2"/>
      <c r="C566" s="2"/>
    </row>
    <row r="567" spans="2:3" x14ac:dyDescent="0.25">
      <c r="B567" s="2"/>
      <c r="C567" s="2"/>
    </row>
    <row r="568" spans="2:3" x14ac:dyDescent="0.25">
      <c r="B568" s="2"/>
      <c r="C568" s="2"/>
    </row>
    <row r="569" spans="2:3" x14ac:dyDescent="0.25">
      <c r="B569" s="2"/>
      <c r="C569" s="2"/>
    </row>
    <row r="570" spans="2:3" x14ac:dyDescent="0.25">
      <c r="B570" s="2"/>
      <c r="C570" s="2"/>
    </row>
    <row r="571" spans="2:3" x14ac:dyDescent="0.25">
      <c r="B571" s="2"/>
      <c r="C571" s="2"/>
    </row>
    <row r="572" spans="2:3" x14ac:dyDescent="0.25">
      <c r="B572" s="2"/>
      <c r="C572" s="2"/>
    </row>
    <row r="573" spans="2:3" x14ac:dyDescent="0.25">
      <c r="B573" s="2"/>
      <c r="C573" s="2"/>
    </row>
    <row r="574" spans="2:3" x14ac:dyDescent="0.25">
      <c r="B574" s="2"/>
      <c r="C574" s="2"/>
    </row>
    <row r="575" spans="2:3" x14ac:dyDescent="0.25">
      <c r="B575" s="2"/>
      <c r="C575" s="2"/>
    </row>
    <row r="576" spans="2:3" x14ac:dyDescent="0.25">
      <c r="B576" s="2"/>
      <c r="C576" s="2"/>
    </row>
    <row r="577" spans="2:3" x14ac:dyDescent="0.25">
      <c r="B577" s="2"/>
      <c r="C577" s="2"/>
    </row>
    <row r="578" spans="2:3" x14ac:dyDescent="0.25">
      <c r="B578" s="2"/>
      <c r="C578" s="2"/>
    </row>
    <row r="579" spans="2:3" x14ac:dyDescent="0.25">
      <c r="B579" s="2"/>
      <c r="C579" s="2"/>
    </row>
    <row r="580" spans="2:3" x14ac:dyDescent="0.25">
      <c r="B580" s="2"/>
      <c r="C580" s="2"/>
    </row>
    <row r="581" spans="2:3" x14ac:dyDescent="0.25">
      <c r="B581" s="2"/>
      <c r="C581" s="2"/>
    </row>
    <row r="582" spans="2:3" x14ac:dyDescent="0.25">
      <c r="B582" s="2"/>
      <c r="C582" s="2"/>
    </row>
    <row r="583" spans="2:3" x14ac:dyDescent="0.25">
      <c r="B583" s="2"/>
      <c r="C583" s="2"/>
    </row>
    <row r="584" spans="2:3" x14ac:dyDescent="0.25">
      <c r="B584" s="2"/>
      <c r="C584" s="2"/>
    </row>
    <row r="585" spans="2:3" x14ac:dyDescent="0.25">
      <c r="B585" s="2"/>
      <c r="C585" s="2"/>
    </row>
    <row r="586" spans="2:3" x14ac:dyDescent="0.25">
      <c r="B586" s="2"/>
      <c r="C586" s="2"/>
    </row>
    <row r="587" spans="2:3" x14ac:dyDescent="0.25">
      <c r="B587" s="2"/>
      <c r="C587" s="2"/>
    </row>
    <row r="588" spans="2:3" x14ac:dyDescent="0.25">
      <c r="B588" s="2"/>
      <c r="C588" s="2"/>
    </row>
    <row r="589" spans="2:3" x14ac:dyDescent="0.25">
      <c r="B589" s="2"/>
      <c r="C589" s="2"/>
    </row>
    <row r="590" spans="2:3" x14ac:dyDescent="0.25">
      <c r="B590" s="2"/>
      <c r="C590" s="2"/>
    </row>
    <row r="591" spans="2:3" x14ac:dyDescent="0.25">
      <c r="B591" s="2"/>
      <c r="C591" s="2"/>
    </row>
    <row r="592" spans="2:3" x14ac:dyDescent="0.25">
      <c r="B592" s="2"/>
      <c r="C592" s="2"/>
    </row>
    <row r="593" spans="2:3" x14ac:dyDescent="0.25">
      <c r="B593" s="2"/>
      <c r="C593" s="2"/>
    </row>
    <row r="594" spans="2:3" x14ac:dyDescent="0.25">
      <c r="B594" s="2"/>
      <c r="C594" s="2"/>
    </row>
    <row r="595" spans="2:3" x14ac:dyDescent="0.25">
      <c r="B595" s="2"/>
      <c r="C595" s="2"/>
    </row>
    <row r="596" spans="2:3" x14ac:dyDescent="0.25">
      <c r="B596" s="2"/>
      <c r="C596" s="2"/>
    </row>
    <row r="597" spans="2:3" x14ac:dyDescent="0.25">
      <c r="B597" s="2"/>
      <c r="C597" s="2"/>
    </row>
    <row r="598" spans="2:3" x14ac:dyDescent="0.25">
      <c r="B598" s="2"/>
      <c r="C598" s="2"/>
    </row>
    <row r="599" spans="2:3" x14ac:dyDescent="0.25">
      <c r="B599" s="2"/>
      <c r="C599" s="2"/>
    </row>
    <row r="600" spans="2:3" x14ac:dyDescent="0.25">
      <c r="B600" s="2"/>
      <c r="C600" s="2"/>
    </row>
    <row r="601" spans="2:3" x14ac:dyDescent="0.25">
      <c r="B601" s="2"/>
      <c r="C601" s="2"/>
    </row>
    <row r="602" spans="2:3" x14ac:dyDescent="0.25">
      <c r="B602" s="2"/>
      <c r="C602" s="2"/>
    </row>
    <row r="603" spans="2:3" x14ac:dyDescent="0.25">
      <c r="B603" s="2"/>
      <c r="C603" s="2"/>
    </row>
    <row r="604" spans="2:3" x14ac:dyDescent="0.25">
      <c r="B604" s="2"/>
      <c r="C604" s="2"/>
    </row>
    <row r="605" spans="2:3" x14ac:dyDescent="0.25">
      <c r="B605" s="2"/>
      <c r="C605" s="2"/>
    </row>
    <row r="606" spans="2:3" x14ac:dyDescent="0.25">
      <c r="B606" s="2"/>
      <c r="C606" s="2"/>
    </row>
    <row r="607" spans="2:3" x14ac:dyDescent="0.25">
      <c r="B607" s="2"/>
      <c r="C607" s="2"/>
    </row>
    <row r="608" spans="2:3" x14ac:dyDescent="0.25">
      <c r="B608" s="2"/>
      <c r="C608" s="2"/>
    </row>
    <row r="609" spans="2:3" x14ac:dyDescent="0.25">
      <c r="B609" s="2"/>
      <c r="C609" s="2"/>
    </row>
    <row r="610" spans="2:3" x14ac:dyDescent="0.25">
      <c r="B610" s="2"/>
      <c r="C610" s="2"/>
    </row>
    <row r="611" spans="2:3" x14ac:dyDescent="0.25">
      <c r="B611" s="2"/>
      <c r="C611" s="2"/>
    </row>
    <row r="612" spans="2:3" x14ac:dyDescent="0.25">
      <c r="B612" s="2"/>
      <c r="C612" s="2"/>
    </row>
    <row r="613" spans="2:3" x14ac:dyDescent="0.25">
      <c r="B613" s="2"/>
      <c r="C613" s="2"/>
    </row>
    <row r="614" spans="2:3" x14ac:dyDescent="0.25">
      <c r="B614" s="2"/>
      <c r="C614" s="2"/>
    </row>
    <row r="615" spans="2:3" x14ac:dyDescent="0.25">
      <c r="B615" s="2"/>
      <c r="C615" s="2"/>
    </row>
    <row r="616" spans="2:3" x14ac:dyDescent="0.25">
      <c r="B616" s="2"/>
      <c r="C616" s="2"/>
    </row>
    <row r="617" spans="2:3" x14ac:dyDescent="0.25">
      <c r="B617" s="2"/>
      <c r="C617" s="2"/>
    </row>
    <row r="618" spans="2:3" x14ac:dyDescent="0.25">
      <c r="B618" s="2"/>
      <c r="C618" s="2"/>
    </row>
    <row r="619" spans="2:3" x14ac:dyDescent="0.25">
      <c r="B619" s="2"/>
      <c r="C619" s="2"/>
    </row>
    <row r="620" spans="2:3" x14ac:dyDescent="0.25">
      <c r="B620" s="2"/>
      <c r="C620" s="2"/>
    </row>
    <row r="621" spans="2:3" x14ac:dyDescent="0.25">
      <c r="B621" s="2"/>
      <c r="C621" s="2"/>
    </row>
    <row r="622" spans="2:3" x14ac:dyDescent="0.25">
      <c r="B622" s="2"/>
      <c r="C622" s="2"/>
    </row>
    <row r="623" spans="2:3" x14ac:dyDescent="0.25">
      <c r="B623" s="2"/>
      <c r="C623" s="2"/>
    </row>
    <row r="624" spans="2:3" x14ac:dyDescent="0.25">
      <c r="B624" s="2"/>
      <c r="C624" s="2"/>
    </row>
    <row r="625" spans="2:3" x14ac:dyDescent="0.25">
      <c r="B625" s="2"/>
      <c r="C625" s="2"/>
    </row>
    <row r="626" spans="2:3" x14ac:dyDescent="0.25">
      <c r="B626" s="2"/>
      <c r="C626" s="2"/>
    </row>
    <row r="627" spans="2:3" x14ac:dyDescent="0.25">
      <c r="B627" s="2"/>
      <c r="C627" s="2"/>
    </row>
    <row r="628" spans="2:3" x14ac:dyDescent="0.25">
      <c r="B628" s="2"/>
      <c r="C628" s="2"/>
    </row>
    <row r="629" spans="2:3" x14ac:dyDescent="0.25">
      <c r="B629" s="2"/>
      <c r="C629" s="2"/>
    </row>
    <row r="630" spans="2:3" x14ac:dyDescent="0.25">
      <c r="B630" s="2"/>
      <c r="C630" s="2"/>
    </row>
    <row r="631" spans="2:3" x14ac:dyDescent="0.25">
      <c r="B631" s="2"/>
      <c r="C631" s="2"/>
    </row>
    <row r="632" spans="2:3" x14ac:dyDescent="0.25">
      <c r="B632" s="2"/>
      <c r="C632" s="2"/>
    </row>
    <row r="633" spans="2:3" x14ac:dyDescent="0.25">
      <c r="B633" s="2"/>
      <c r="C633" s="2"/>
    </row>
    <row r="634" spans="2:3" x14ac:dyDescent="0.25">
      <c r="B634" s="2"/>
      <c r="C634" s="2"/>
    </row>
    <row r="635" spans="2:3" x14ac:dyDescent="0.25">
      <c r="B635" s="2"/>
      <c r="C635" s="2"/>
    </row>
    <row r="636" spans="2:3" x14ac:dyDescent="0.25">
      <c r="B636" s="2"/>
      <c r="C636" s="2"/>
    </row>
    <row r="637" spans="2:3" x14ac:dyDescent="0.25">
      <c r="B637" s="2"/>
      <c r="C637" s="2"/>
    </row>
    <row r="638" spans="2:3" x14ac:dyDescent="0.25">
      <c r="B638" s="2"/>
      <c r="C638" s="2"/>
    </row>
    <row r="639" spans="2:3" x14ac:dyDescent="0.25">
      <c r="B639" s="2"/>
      <c r="C639" s="2"/>
    </row>
    <row r="640" spans="2:3" x14ac:dyDescent="0.25">
      <c r="B640" s="2"/>
      <c r="C640" s="2"/>
    </row>
    <row r="641" spans="2:3" x14ac:dyDescent="0.25">
      <c r="B641" s="2"/>
      <c r="C641" s="2"/>
    </row>
    <row r="642" spans="2:3" x14ac:dyDescent="0.25">
      <c r="B642" s="2"/>
      <c r="C642" s="2"/>
    </row>
    <row r="643" spans="2:3" x14ac:dyDescent="0.25">
      <c r="B643" s="2"/>
      <c r="C643" s="2"/>
    </row>
    <row r="644" spans="2:3" x14ac:dyDescent="0.25">
      <c r="B644" s="2"/>
      <c r="C644" s="2"/>
    </row>
    <row r="645" spans="2:3" x14ac:dyDescent="0.25">
      <c r="B645" s="2"/>
      <c r="C645" s="2"/>
    </row>
    <row r="646" spans="2:3" x14ac:dyDescent="0.25">
      <c r="B646" s="2"/>
      <c r="C646" s="2"/>
    </row>
    <row r="647" spans="2:3" x14ac:dyDescent="0.25">
      <c r="B647" s="2"/>
      <c r="C647" s="2"/>
    </row>
    <row r="648" spans="2:3" x14ac:dyDescent="0.25">
      <c r="B648" s="2"/>
      <c r="C648" s="2"/>
    </row>
    <row r="649" spans="2:3" x14ac:dyDescent="0.25">
      <c r="B649" s="2"/>
      <c r="C649" s="2"/>
    </row>
    <row r="650" spans="2:3" x14ac:dyDescent="0.25">
      <c r="B650" s="2"/>
      <c r="C650" s="2"/>
    </row>
    <row r="651" spans="2:3" x14ac:dyDescent="0.25">
      <c r="B651" s="2"/>
      <c r="C651" s="2"/>
    </row>
    <row r="652" spans="2:3" x14ac:dyDescent="0.25">
      <c r="B652" s="2"/>
      <c r="C652" s="2"/>
    </row>
    <row r="653" spans="2:3" x14ac:dyDescent="0.25">
      <c r="B653" s="2"/>
      <c r="C653" s="2"/>
    </row>
    <row r="654" spans="2:3" x14ac:dyDescent="0.25">
      <c r="B654" s="2"/>
      <c r="C654" s="2"/>
    </row>
    <row r="655" spans="2:3" x14ac:dyDescent="0.25">
      <c r="B655" s="2"/>
      <c r="C655" s="2"/>
    </row>
    <row r="656" spans="2:3" x14ac:dyDescent="0.25">
      <c r="B656" s="2"/>
      <c r="C656" s="2"/>
    </row>
    <row r="657" spans="2:3" x14ac:dyDescent="0.25">
      <c r="B657" s="2"/>
      <c r="C657" s="2"/>
    </row>
    <row r="658" spans="2:3" x14ac:dyDescent="0.25">
      <c r="B658" s="2"/>
      <c r="C658" s="2"/>
    </row>
    <row r="659" spans="2:3" x14ac:dyDescent="0.25">
      <c r="B659" s="2"/>
      <c r="C659" s="2"/>
    </row>
    <row r="660" spans="2:3" x14ac:dyDescent="0.25">
      <c r="B660" s="2"/>
      <c r="C660" s="2"/>
    </row>
    <row r="661" spans="2:3" x14ac:dyDescent="0.25">
      <c r="B661" s="2"/>
      <c r="C661" s="2"/>
    </row>
    <row r="662" spans="2:3" x14ac:dyDescent="0.25">
      <c r="B662" s="2"/>
      <c r="C662" s="2"/>
    </row>
    <row r="663" spans="2:3" x14ac:dyDescent="0.25">
      <c r="B663" s="2"/>
      <c r="C663" s="2"/>
    </row>
    <row r="664" spans="2:3" x14ac:dyDescent="0.25">
      <c r="B664" s="2"/>
      <c r="C664" s="2"/>
    </row>
    <row r="665" spans="2:3" x14ac:dyDescent="0.25">
      <c r="B665" s="2"/>
      <c r="C665" s="2"/>
    </row>
    <row r="666" spans="2:3" x14ac:dyDescent="0.25">
      <c r="B666" s="2"/>
      <c r="C666" s="2"/>
    </row>
    <row r="667" spans="2:3" x14ac:dyDescent="0.25">
      <c r="B667" s="2"/>
      <c r="C667" s="2"/>
    </row>
    <row r="668" spans="2:3" x14ac:dyDescent="0.25">
      <c r="B668" s="2"/>
      <c r="C668" s="2"/>
    </row>
    <row r="669" spans="2:3" x14ac:dyDescent="0.25">
      <c r="B669" s="2"/>
      <c r="C669" s="2"/>
    </row>
    <row r="670" spans="2:3" x14ac:dyDescent="0.25">
      <c r="B670" s="2"/>
      <c r="C670" s="2"/>
    </row>
    <row r="671" spans="2:3" x14ac:dyDescent="0.25">
      <c r="B671" s="2"/>
      <c r="C671" s="2"/>
    </row>
    <row r="672" spans="2:3" x14ac:dyDescent="0.25">
      <c r="B672" s="2"/>
      <c r="C672" s="2"/>
    </row>
    <row r="673" spans="2:3" x14ac:dyDescent="0.25">
      <c r="B673" s="2"/>
      <c r="C673" s="2"/>
    </row>
    <row r="674" spans="2:3" x14ac:dyDescent="0.25">
      <c r="B674" s="2"/>
      <c r="C674" s="2"/>
    </row>
    <row r="675" spans="2:3" x14ac:dyDescent="0.25">
      <c r="B675" s="2"/>
      <c r="C675" s="2"/>
    </row>
    <row r="676" spans="2:3" x14ac:dyDescent="0.25">
      <c r="B676" s="2"/>
      <c r="C676" s="2"/>
    </row>
    <row r="677" spans="2:3" x14ac:dyDescent="0.25">
      <c r="B677" s="2"/>
      <c r="C677" s="2"/>
    </row>
    <row r="678" spans="2:3" x14ac:dyDescent="0.25">
      <c r="B678" s="2"/>
      <c r="C678" s="2"/>
    </row>
    <row r="679" spans="2:3" x14ac:dyDescent="0.25">
      <c r="B679" s="2"/>
      <c r="C679" s="2"/>
    </row>
    <row r="680" spans="2:3" x14ac:dyDescent="0.25">
      <c r="B680" s="2"/>
      <c r="C680" s="2"/>
    </row>
    <row r="681" spans="2:3" x14ac:dyDescent="0.25">
      <c r="B681" s="2"/>
      <c r="C681" s="2"/>
    </row>
    <row r="682" spans="2:3" x14ac:dyDescent="0.25">
      <c r="B682" s="2"/>
      <c r="C682" s="2"/>
    </row>
    <row r="683" spans="2:3" x14ac:dyDescent="0.25">
      <c r="B683" s="2"/>
      <c r="C683" s="2"/>
    </row>
    <row r="684" spans="2:3" x14ac:dyDescent="0.25">
      <c r="B684" s="2"/>
      <c r="C684" s="2"/>
    </row>
    <row r="685" spans="2:3" x14ac:dyDescent="0.25">
      <c r="B685" s="2"/>
      <c r="C685" s="2"/>
    </row>
    <row r="686" spans="2:3" x14ac:dyDescent="0.25">
      <c r="B686" s="2"/>
      <c r="C686" s="2"/>
    </row>
    <row r="687" spans="2:3" x14ac:dyDescent="0.25">
      <c r="B687" s="2"/>
      <c r="C687" s="2"/>
    </row>
    <row r="688" spans="2:3" x14ac:dyDescent="0.25">
      <c r="B688" s="2"/>
      <c r="C688" s="2"/>
    </row>
    <row r="689" spans="2:3" x14ac:dyDescent="0.25">
      <c r="B689" s="2"/>
      <c r="C689" s="2"/>
    </row>
    <row r="690" spans="2:3" x14ac:dyDescent="0.25">
      <c r="B690" s="2"/>
      <c r="C690" s="2"/>
    </row>
    <row r="691" spans="2:3" x14ac:dyDescent="0.25">
      <c r="B691" s="2"/>
      <c r="C691" s="2"/>
    </row>
    <row r="692" spans="2:3" x14ac:dyDescent="0.25">
      <c r="B692" s="2"/>
      <c r="C692" s="2"/>
    </row>
    <row r="693" spans="2:3" x14ac:dyDescent="0.25">
      <c r="B693" s="2"/>
      <c r="C693" s="2"/>
    </row>
    <row r="694" spans="2:3" x14ac:dyDescent="0.25">
      <c r="B694" s="2"/>
      <c r="C694" s="2"/>
    </row>
    <row r="695" spans="2:3" x14ac:dyDescent="0.25">
      <c r="B695" s="2"/>
      <c r="C695" s="2"/>
    </row>
    <row r="696" spans="2:3" x14ac:dyDescent="0.25">
      <c r="B696" s="2"/>
      <c r="C696" s="2"/>
    </row>
    <row r="697" spans="2:3" x14ac:dyDescent="0.25">
      <c r="B697" s="2"/>
      <c r="C697" s="2"/>
    </row>
    <row r="698" spans="2:3" x14ac:dyDescent="0.25">
      <c r="B698" s="2"/>
      <c r="C698" s="2"/>
    </row>
    <row r="699" spans="2:3" x14ac:dyDescent="0.25">
      <c r="B699" s="2"/>
      <c r="C699" s="2"/>
    </row>
    <row r="700" spans="2:3" x14ac:dyDescent="0.25">
      <c r="B700" s="2"/>
      <c r="C700" s="2"/>
    </row>
    <row r="701" spans="2:3" x14ac:dyDescent="0.25">
      <c r="B701" s="2"/>
      <c r="C701" s="2"/>
    </row>
    <row r="702" spans="2:3" x14ac:dyDescent="0.25">
      <c r="B702" s="2"/>
      <c r="C702" s="2"/>
    </row>
    <row r="703" spans="2:3" x14ac:dyDescent="0.25">
      <c r="B703" s="2"/>
      <c r="C703" s="2"/>
    </row>
    <row r="704" spans="2:3" x14ac:dyDescent="0.25">
      <c r="B704" s="2"/>
      <c r="C704" s="2"/>
    </row>
    <row r="705" spans="2:3" x14ac:dyDescent="0.25">
      <c r="B705" s="2"/>
      <c r="C705" s="2"/>
    </row>
    <row r="706" spans="2:3" x14ac:dyDescent="0.25">
      <c r="B706" s="2"/>
      <c r="C706" s="2"/>
    </row>
    <row r="707" spans="2:3" x14ac:dyDescent="0.25">
      <c r="B707" s="2"/>
      <c r="C707" s="2"/>
    </row>
    <row r="708" spans="2:3" x14ac:dyDescent="0.25">
      <c r="B708" s="2"/>
      <c r="C708" s="2"/>
    </row>
    <row r="709" spans="2:3" x14ac:dyDescent="0.25">
      <c r="B709" s="2"/>
      <c r="C709" s="2"/>
    </row>
    <row r="710" spans="2:3" x14ac:dyDescent="0.25">
      <c r="B710" s="2"/>
      <c r="C710" s="2"/>
    </row>
    <row r="711" spans="2:3" x14ac:dyDescent="0.25">
      <c r="B711" s="2"/>
      <c r="C711" s="2"/>
    </row>
    <row r="712" spans="2:3" x14ac:dyDescent="0.25">
      <c r="B712" s="2"/>
      <c r="C712" s="2"/>
    </row>
    <row r="713" spans="2:3" x14ac:dyDescent="0.25">
      <c r="B713" s="2"/>
      <c r="C713" s="2"/>
    </row>
    <row r="714" spans="2:3" x14ac:dyDescent="0.25">
      <c r="B714" s="2"/>
      <c r="C714" s="2"/>
    </row>
    <row r="715" spans="2:3" x14ac:dyDescent="0.25">
      <c r="B715" s="2"/>
      <c r="C715" s="2"/>
    </row>
    <row r="716" spans="2:3" x14ac:dyDescent="0.25">
      <c r="B716" s="2"/>
      <c r="C716" s="2"/>
    </row>
    <row r="717" spans="2:3" x14ac:dyDescent="0.25">
      <c r="B717" s="2"/>
      <c r="C717" s="2"/>
    </row>
    <row r="718" spans="2:3" x14ac:dyDescent="0.25">
      <c r="B718" s="2"/>
      <c r="C718" s="2"/>
    </row>
    <row r="719" spans="2:3" x14ac:dyDescent="0.25">
      <c r="B719" s="2"/>
      <c r="C719" s="2"/>
    </row>
    <row r="720" spans="2:3" x14ac:dyDescent="0.25">
      <c r="B720" s="2"/>
      <c r="C720" s="2"/>
    </row>
    <row r="721" spans="2:3" x14ac:dyDescent="0.25">
      <c r="B721" s="2"/>
      <c r="C721" s="2"/>
    </row>
    <row r="722" spans="2:3" x14ac:dyDescent="0.25">
      <c r="B722" s="2"/>
      <c r="C722" s="2"/>
    </row>
    <row r="723" spans="2:3" x14ac:dyDescent="0.25">
      <c r="B723" s="2"/>
      <c r="C723" s="2"/>
    </row>
    <row r="724" spans="2:3" x14ac:dyDescent="0.25">
      <c r="B724" s="2"/>
      <c r="C724" s="2"/>
    </row>
    <row r="725" spans="2:3" x14ac:dyDescent="0.25">
      <c r="B725" s="2"/>
      <c r="C725" s="2"/>
    </row>
    <row r="726" spans="2:3" x14ac:dyDescent="0.25">
      <c r="B726" s="2"/>
      <c r="C726" s="2"/>
    </row>
    <row r="727" spans="2:3" x14ac:dyDescent="0.25">
      <c r="B727" s="2"/>
      <c r="C727" s="2"/>
    </row>
    <row r="728" spans="2:3" x14ac:dyDescent="0.25">
      <c r="B728" s="2"/>
      <c r="C728" s="2"/>
    </row>
    <row r="729" spans="2:3" x14ac:dyDescent="0.25">
      <c r="B729" s="2"/>
      <c r="C729" s="2"/>
    </row>
    <row r="730" spans="2:3" x14ac:dyDescent="0.25">
      <c r="B730" s="2"/>
      <c r="C730" s="2"/>
    </row>
    <row r="731" spans="2:3" x14ac:dyDescent="0.25">
      <c r="B731" s="2"/>
      <c r="C731" s="2"/>
    </row>
    <row r="732" spans="2:3" x14ac:dyDescent="0.25">
      <c r="B732" s="2"/>
      <c r="C732" s="2"/>
    </row>
    <row r="733" spans="2:3" x14ac:dyDescent="0.25">
      <c r="B733" s="2"/>
      <c r="C733" s="2"/>
    </row>
    <row r="734" spans="2:3" x14ac:dyDescent="0.25">
      <c r="B734" s="2"/>
      <c r="C734" s="2"/>
    </row>
    <row r="735" spans="2:3" x14ac:dyDescent="0.25">
      <c r="B735" s="2"/>
      <c r="C735" s="2"/>
    </row>
    <row r="736" spans="2:3" x14ac:dyDescent="0.25">
      <c r="B736" s="2"/>
      <c r="C736" s="2"/>
    </row>
    <row r="737" spans="2:3" x14ac:dyDescent="0.25">
      <c r="B737" s="2"/>
      <c r="C737" s="2"/>
    </row>
    <row r="738" spans="2:3" x14ac:dyDescent="0.25">
      <c r="B738" s="2"/>
      <c r="C738" s="2"/>
    </row>
    <row r="739" spans="2:3" x14ac:dyDescent="0.25">
      <c r="B739" s="2"/>
      <c r="C739" s="2"/>
    </row>
    <row r="740" spans="2:3" x14ac:dyDescent="0.25">
      <c r="B740" s="2"/>
      <c r="C740" s="2"/>
    </row>
    <row r="741" spans="2:3" x14ac:dyDescent="0.25">
      <c r="B741" s="2"/>
      <c r="C741" s="2"/>
    </row>
    <row r="742" spans="2:3" x14ac:dyDescent="0.25">
      <c r="B742" s="2"/>
      <c r="C742" s="2"/>
    </row>
    <row r="743" spans="2:3" x14ac:dyDescent="0.25">
      <c r="B743" s="2"/>
      <c r="C743" s="2"/>
    </row>
    <row r="744" spans="2:3" x14ac:dyDescent="0.25">
      <c r="B744" s="2"/>
      <c r="C744" s="2"/>
    </row>
    <row r="745" spans="2:3" x14ac:dyDescent="0.25">
      <c r="B745" s="2"/>
      <c r="C745" s="2"/>
    </row>
    <row r="746" spans="2:3" x14ac:dyDescent="0.25">
      <c r="B746" s="2"/>
      <c r="C746" s="2"/>
    </row>
    <row r="747" spans="2:3" x14ac:dyDescent="0.25">
      <c r="B747" s="2"/>
      <c r="C747" s="2"/>
    </row>
    <row r="748" spans="2:3" x14ac:dyDescent="0.25">
      <c r="B748" s="2"/>
      <c r="C748" s="2"/>
    </row>
    <row r="749" spans="2:3" x14ac:dyDescent="0.25">
      <c r="B749" s="2"/>
      <c r="C749" s="2"/>
    </row>
    <row r="750" spans="2:3" x14ac:dyDescent="0.25">
      <c r="B750" s="2"/>
      <c r="C750" s="2"/>
    </row>
    <row r="751" spans="2:3" x14ac:dyDescent="0.25">
      <c r="B751" s="2"/>
      <c r="C751" s="2"/>
    </row>
    <row r="752" spans="2:3" x14ac:dyDescent="0.25">
      <c r="B752" s="2"/>
      <c r="C752" s="2"/>
    </row>
    <row r="753" spans="2:3" x14ac:dyDescent="0.25">
      <c r="B753" s="2"/>
      <c r="C753" s="2"/>
    </row>
    <row r="754" spans="2:3" x14ac:dyDescent="0.25">
      <c r="B754" s="2"/>
      <c r="C754" s="2"/>
    </row>
    <row r="755" spans="2:3" x14ac:dyDescent="0.25">
      <c r="B755" s="2"/>
      <c r="C755" s="2"/>
    </row>
    <row r="756" spans="2:3" x14ac:dyDescent="0.25">
      <c r="B756" s="2"/>
      <c r="C756" s="2"/>
    </row>
    <row r="757" spans="2:3" x14ac:dyDescent="0.25">
      <c r="B757" s="2"/>
      <c r="C757" s="2"/>
    </row>
    <row r="758" spans="2:3" x14ac:dyDescent="0.25">
      <c r="B758" s="2"/>
      <c r="C758" s="2"/>
    </row>
    <row r="759" spans="2:3" x14ac:dyDescent="0.25">
      <c r="B759" s="2"/>
      <c r="C759" s="2"/>
    </row>
    <row r="760" spans="2:3" x14ac:dyDescent="0.25">
      <c r="B760" s="2"/>
      <c r="C760" s="2"/>
    </row>
    <row r="761" spans="2:3" x14ac:dyDescent="0.25">
      <c r="B761" s="2"/>
      <c r="C761" s="2"/>
    </row>
    <row r="762" spans="2:3" x14ac:dyDescent="0.25">
      <c r="B762" s="2"/>
      <c r="C762" s="2"/>
    </row>
    <row r="763" spans="2:3" x14ac:dyDescent="0.25">
      <c r="B763" s="2"/>
      <c r="C763" s="2"/>
    </row>
    <row r="764" spans="2:3" x14ac:dyDescent="0.25">
      <c r="B764" s="2"/>
      <c r="C764" s="2"/>
    </row>
    <row r="765" spans="2:3" x14ac:dyDescent="0.25">
      <c r="B765" s="2"/>
      <c r="C765" s="2"/>
    </row>
    <row r="766" spans="2:3" x14ac:dyDescent="0.25">
      <c r="B766" s="2"/>
      <c r="C766" s="2"/>
    </row>
    <row r="767" spans="2:3" x14ac:dyDescent="0.25">
      <c r="B767" s="2"/>
      <c r="C767" s="2"/>
    </row>
    <row r="768" spans="2:3" x14ac:dyDescent="0.25">
      <c r="B768" s="2"/>
      <c r="C768" s="2"/>
    </row>
    <row r="769" spans="2:3" x14ac:dyDescent="0.25">
      <c r="B769" s="2"/>
      <c r="C769" s="2"/>
    </row>
    <row r="770" spans="2:3" x14ac:dyDescent="0.25">
      <c r="B770" s="2"/>
      <c r="C770" s="2"/>
    </row>
    <row r="771" spans="2:3" x14ac:dyDescent="0.25">
      <c r="B771" s="2"/>
      <c r="C771" s="2"/>
    </row>
    <row r="772" spans="2:3" x14ac:dyDescent="0.25">
      <c r="B772" s="2"/>
      <c r="C772" s="2"/>
    </row>
    <row r="773" spans="2:3" x14ac:dyDescent="0.25">
      <c r="B773" s="2"/>
      <c r="C773" s="2"/>
    </row>
    <row r="774" spans="2:3" x14ac:dyDescent="0.25">
      <c r="B774" s="2"/>
      <c r="C774" s="2"/>
    </row>
    <row r="775" spans="2:3" x14ac:dyDescent="0.25">
      <c r="B775" s="2"/>
      <c r="C775" s="2"/>
    </row>
    <row r="776" spans="2:3" x14ac:dyDescent="0.25">
      <c r="B776" s="2"/>
      <c r="C776" s="2"/>
    </row>
    <row r="777" spans="2:3" x14ac:dyDescent="0.25">
      <c r="B777" s="2"/>
      <c r="C777" s="2"/>
    </row>
    <row r="778" spans="2:3" x14ac:dyDescent="0.25">
      <c r="B778" s="2"/>
      <c r="C778" s="2"/>
    </row>
    <row r="779" spans="2:3" x14ac:dyDescent="0.25">
      <c r="B779" s="2"/>
      <c r="C779" s="2"/>
    </row>
    <row r="780" spans="2:3" x14ac:dyDescent="0.25">
      <c r="B780" s="2"/>
      <c r="C780" s="2"/>
    </row>
    <row r="781" spans="2:3" x14ac:dyDescent="0.25">
      <c r="B781" s="2"/>
      <c r="C781" s="2"/>
    </row>
    <row r="782" spans="2:3" x14ac:dyDescent="0.25">
      <c r="B782" s="2"/>
      <c r="C782" s="2"/>
    </row>
    <row r="783" spans="2:3" x14ac:dyDescent="0.25">
      <c r="B783" s="2"/>
      <c r="C783" s="2"/>
    </row>
    <row r="784" spans="2:3" x14ac:dyDescent="0.25">
      <c r="B784" s="2"/>
      <c r="C784" s="2"/>
    </row>
    <row r="785" spans="2:3" x14ac:dyDescent="0.25">
      <c r="B785" s="2"/>
      <c r="C785" s="2"/>
    </row>
    <row r="786" spans="2:3" x14ac:dyDescent="0.25">
      <c r="B786" s="2"/>
      <c r="C786" s="2"/>
    </row>
    <row r="787" spans="2:3" x14ac:dyDescent="0.25">
      <c r="B787" s="2"/>
      <c r="C787" s="2"/>
    </row>
    <row r="788" spans="2:3" x14ac:dyDescent="0.25">
      <c r="B788" s="2"/>
      <c r="C788" s="2"/>
    </row>
    <row r="789" spans="2:3" x14ac:dyDescent="0.25">
      <c r="B789" s="2"/>
      <c r="C789" s="2"/>
    </row>
    <row r="790" spans="2:3" x14ac:dyDescent="0.25">
      <c r="B790" s="2"/>
      <c r="C790" s="2"/>
    </row>
    <row r="791" spans="2:3" x14ac:dyDescent="0.25">
      <c r="B791" s="2"/>
      <c r="C791" s="2"/>
    </row>
    <row r="792" spans="2:3" x14ac:dyDescent="0.25">
      <c r="B792" s="2"/>
      <c r="C792" s="2"/>
    </row>
    <row r="793" spans="2:3" x14ac:dyDescent="0.25">
      <c r="B793" s="2"/>
      <c r="C793" s="2"/>
    </row>
    <row r="794" spans="2:3" x14ac:dyDescent="0.25">
      <c r="B794" s="2"/>
      <c r="C794" s="2"/>
    </row>
    <row r="795" spans="2:3" x14ac:dyDescent="0.25">
      <c r="B795" s="2"/>
      <c r="C795" s="2"/>
    </row>
    <row r="796" spans="2:3" x14ac:dyDescent="0.25">
      <c r="B796" s="2"/>
      <c r="C796" s="2"/>
    </row>
    <row r="797" spans="2:3" x14ac:dyDescent="0.25">
      <c r="B797" s="2"/>
      <c r="C797" s="2"/>
    </row>
    <row r="798" spans="2:3" x14ac:dyDescent="0.25">
      <c r="B798" s="2"/>
      <c r="C798" s="2"/>
    </row>
    <row r="799" spans="2:3" x14ac:dyDescent="0.25">
      <c r="B799" s="2"/>
      <c r="C799" s="2"/>
    </row>
    <row r="800" spans="2:3" x14ac:dyDescent="0.25">
      <c r="B800" s="2"/>
      <c r="C800" s="2"/>
    </row>
    <row r="801" spans="2:3" x14ac:dyDescent="0.25">
      <c r="B801" s="2"/>
      <c r="C801" s="2"/>
    </row>
    <row r="802" spans="2:3" x14ac:dyDescent="0.25">
      <c r="B802" s="2"/>
      <c r="C802" s="2"/>
    </row>
    <row r="803" spans="2:3" x14ac:dyDescent="0.25">
      <c r="B803" s="2"/>
      <c r="C803" s="2"/>
    </row>
    <row r="804" spans="2:3" x14ac:dyDescent="0.25">
      <c r="B804" s="2"/>
      <c r="C804" s="2"/>
    </row>
    <row r="805" spans="2:3" x14ac:dyDescent="0.25">
      <c r="B805" s="2"/>
      <c r="C805" s="2"/>
    </row>
    <row r="806" spans="2:3" x14ac:dyDescent="0.25">
      <c r="B806" s="2"/>
      <c r="C806" s="2"/>
    </row>
    <row r="807" spans="2:3" x14ac:dyDescent="0.25">
      <c r="B807" s="2"/>
      <c r="C807" s="2"/>
    </row>
    <row r="808" spans="2:3" x14ac:dyDescent="0.25">
      <c r="B808" s="2"/>
      <c r="C808" s="2"/>
    </row>
    <row r="809" spans="2:3" x14ac:dyDescent="0.25">
      <c r="B809" s="2"/>
      <c r="C809" s="2"/>
    </row>
    <row r="810" spans="2:3" x14ac:dyDescent="0.25">
      <c r="B810" s="2"/>
      <c r="C810" s="2"/>
    </row>
    <row r="811" spans="2:3" x14ac:dyDescent="0.25">
      <c r="B811" s="2"/>
      <c r="C811" s="2"/>
    </row>
    <row r="812" spans="2:3" x14ac:dyDescent="0.25">
      <c r="B812" s="2"/>
      <c r="C812" s="2"/>
    </row>
    <row r="813" spans="2:3" x14ac:dyDescent="0.25">
      <c r="B813" s="2"/>
      <c r="C813" s="2"/>
    </row>
    <row r="814" spans="2:3" x14ac:dyDescent="0.25">
      <c r="B814" s="2"/>
      <c r="C814" s="2"/>
    </row>
    <row r="815" spans="2:3" x14ac:dyDescent="0.25">
      <c r="B815" s="2"/>
      <c r="C815" s="2"/>
    </row>
    <row r="816" spans="2:3" x14ac:dyDescent="0.25">
      <c r="B816" s="2"/>
      <c r="C816" s="2"/>
    </row>
    <row r="817" spans="2:3" x14ac:dyDescent="0.25">
      <c r="B817" s="2"/>
      <c r="C817" s="2"/>
    </row>
    <row r="818" spans="2:3" x14ac:dyDescent="0.25">
      <c r="B818" s="2"/>
      <c r="C818" s="2"/>
    </row>
    <row r="819" spans="2:3" x14ac:dyDescent="0.25">
      <c r="B819" s="2"/>
      <c r="C819" s="2"/>
    </row>
    <row r="820" spans="2:3" x14ac:dyDescent="0.25">
      <c r="B820" s="2"/>
      <c r="C820" s="2"/>
    </row>
    <row r="821" spans="2:3" x14ac:dyDescent="0.25">
      <c r="B821" s="2"/>
      <c r="C821" s="2"/>
    </row>
    <row r="822" spans="2:3" x14ac:dyDescent="0.25">
      <c r="B822" s="2"/>
      <c r="C822" s="2"/>
    </row>
    <row r="823" spans="2:3" x14ac:dyDescent="0.25">
      <c r="B823" s="2"/>
      <c r="C823" s="2"/>
    </row>
    <row r="824" spans="2:3" x14ac:dyDescent="0.25">
      <c r="B824" s="2"/>
      <c r="C824" s="2"/>
    </row>
    <row r="825" spans="2:3" x14ac:dyDescent="0.25">
      <c r="B825" s="2"/>
      <c r="C825" s="2"/>
    </row>
    <row r="826" spans="2:3" x14ac:dyDescent="0.25">
      <c r="B826" s="2"/>
      <c r="C826" s="2"/>
    </row>
    <row r="827" spans="2:3" x14ac:dyDescent="0.25">
      <c r="B827" s="2"/>
      <c r="C827" s="2"/>
    </row>
    <row r="828" spans="2:3" x14ac:dyDescent="0.25">
      <c r="B828" s="2"/>
      <c r="C828" s="2"/>
    </row>
    <row r="829" spans="2:3" x14ac:dyDescent="0.25">
      <c r="B829" s="2"/>
      <c r="C829" s="2"/>
    </row>
    <row r="830" spans="2:3" x14ac:dyDescent="0.25">
      <c r="B830" s="2"/>
      <c r="C830" s="2"/>
    </row>
    <row r="831" spans="2:3" x14ac:dyDescent="0.25">
      <c r="B831" s="2"/>
      <c r="C831" s="2"/>
    </row>
    <row r="832" spans="2:3" x14ac:dyDescent="0.25">
      <c r="B832" s="2"/>
      <c r="C832" s="2"/>
    </row>
    <row r="833" spans="2:3" x14ac:dyDescent="0.25">
      <c r="B833" s="2"/>
      <c r="C833" s="2"/>
    </row>
    <row r="834" spans="2:3" x14ac:dyDescent="0.25">
      <c r="B834" s="2"/>
      <c r="C834" s="2"/>
    </row>
    <row r="835" spans="2:3" x14ac:dyDescent="0.25">
      <c r="B835" s="2"/>
      <c r="C835" s="2"/>
    </row>
    <row r="836" spans="2:3" x14ac:dyDescent="0.25">
      <c r="B836" s="2"/>
      <c r="C836" s="2"/>
    </row>
    <row r="837" spans="2:3" x14ac:dyDescent="0.25">
      <c r="B837" s="2"/>
      <c r="C837" s="2"/>
    </row>
    <row r="838" spans="2:3" x14ac:dyDescent="0.25">
      <c r="B838" s="2"/>
      <c r="C838" s="2"/>
    </row>
    <row r="839" spans="2:3" x14ac:dyDescent="0.25">
      <c r="B839" s="2"/>
      <c r="C839" s="2"/>
    </row>
    <row r="840" spans="2:3" x14ac:dyDescent="0.25">
      <c r="B840" s="2"/>
      <c r="C840" s="2"/>
    </row>
    <row r="841" spans="2:3" x14ac:dyDescent="0.25">
      <c r="B841" s="2"/>
      <c r="C841" s="2"/>
    </row>
    <row r="842" spans="2:3" x14ac:dyDescent="0.25">
      <c r="B842" s="2"/>
      <c r="C842" s="2"/>
    </row>
    <row r="843" spans="2:3" x14ac:dyDescent="0.25">
      <c r="B843" s="2"/>
      <c r="C843" s="2"/>
    </row>
    <row r="844" spans="2:3" x14ac:dyDescent="0.25">
      <c r="B844" s="2"/>
      <c r="C844" s="2"/>
    </row>
    <row r="845" spans="2:3" x14ac:dyDescent="0.25">
      <c r="B845" s="2"/>
      <c r="C845" s="2"/>
    </row>
    <row r="846" spans="2:3" x14ac:dyDescent="0.25">
      <c r="B846" s="2"/>
      <c r="C846" s="2"/>
    </row>
    <row r="847" spans="2:3" x14ac:dyDescent="0.25">
      <c r="B847" s="2"/>
      <c r="C847" s="2"/>
    </row>
    <row r="848" spans="2:3" x14ac:dyDescent="0.25">
      <c r="B848" s="2"/>
      <c r="C848" s="2"/>
    </row>
    <row r="849" spans="2:3" x14ac:dyDescent="0.25">
      <c r="B849" s="2"/>
      <c r="C849" s="2"/>
    </row>
    <row r="850" spans="2:3" x14ac:dyDescent="0.25">
      <c r="B850" s="2"/>
      <c r="C850" s="2"/>
    </row>
    <row r="851" spans="2:3" x14ac:dyDescent="0.25">
      <c r="B851" s="2"/>
      <c r="C851" s="2"/>
    </row>
    <row r="852" spans="2:3" x14ac:dyDescent="0.25">
      <c r="B852" s="2"/>
      <c r="C852" s="2"/>
    </row>
    <row r="853" spans="2:3" x14ac:dyDescent="0.25">
      <c r="B853" s="2"/>
      <c r="C853" s="2"/>
    </row>
    <row r="854" spans="2:3" x14ac:dyDescent="0.25">
      <c r="B854" s="2"/>
      <c r="C854" s="2"/>
    </row>
    <row r="855" spans="2:3" x14ac:dyDescent="0.25">
      <c r="B855" s="2"/>
      <c r="C855" s="2"/>
    </row>
    <row r="856" spans="2:3" x14ac:dyDescent="0.25">
      <c r="B856" s="2"/>
      <c r="C856" s="2"/>
    </row>
    <row r="857" spans="2:3" x14ac:dyDescent="0.25">
      <c r="B857" s="2"/>
      <c r="C857" s="2"/>
    </row>
    <row r="858" spans="2:3" x14ac:dyDescent="0.25">
      <c r="B858" s="2"/>
      <c r="C858" s="2"/>
    </row>
    <row r="859" spans="2:3" x14ac:dyDescent="0.25">
      <c r="B859" s="2"/>
      <c r="C859" s="2"/>
    </row>
    <row r="860" spans="2:3" x14ac:dyDescent="0.25">
      <c r="B860" s="2"/>
      <c r="C860" s="2"/>
    </row>
    <row r="861" spans="2:3" x14ac:dyDescent="0.25">
      <c r="B861" s="2"/>
      <c r="C861" s="2"/>
    </row>
    <row r="862" spans="2:3" x14ac:dyDescent="0.25">
      <c r="B862" s="2"/>
      <c r="C862" s="2"/>
    </row>
    <row r="863" spans="2:3" x14ac:dyDescent="0.25">
      <c r="B863" s="2"/>
      <c r="C863" s="2"/>
    </row>
    <row r="864" spans="2:3" x14ac:dyDescent="0.25">
      <c r="B864" s="2"/>
      <c r="C864" s="2"/>
    </row>
    <row r="865" spans="2:3" x14ac:dyDescent="0.25">
      <c r="B865" s="2"/>
      <c r="C865" s="2"/>
    </row>
    <row r="866" spans="2:3" x14ac:dyDescent="0.25">
      <c r="B866" s="2"/>
      <c r="C866" s="2"/>
    </row>
    <row r="867" spans="2:3" x14ac:dyDescent="0.25">
      <c r="B867" s="2"/>
      <c r="C867" s="2"/>
    </row>
    <row r="868" spans="2:3" x14ac:dyDescent="0.25">
      <c r="B868" s="2"/>
      <c r="C868" s="2"/>
    </row>
    <row r="869" spans="2:3" x14ac:dyDescent="0.25">
      <c r="B869" s="2"/>
      <c r="C869" s="2"/>
    </row>
    <row r="870" spans="2:3" x14ac:dyDescent="0.25">
      <c r="B870" s="2"/>
      <c r="C870" s="2"/>
    </row>
    <row r="871" spans="2:3" x14ac:dyDescent="0.25">
      <c r="B871" s="2"/>
      <c r="C871" s="2"/>
    </row>
    <row r="872" spans="2:3" x14ac:dyDescent="0.25">
      <c r="B872" s="2"/>
      <c r="C872" s="2"/>
    </row>
    <row r="873" spans="2:3" x14ac:dyDescent="0.25">
      <c r="B873" s="2"/>
      <c r="C873" s="2"/>
    </row>
    <row r="874" spans="2:3" x14ac:dyDescent="0.25">
      <c r="B874" s="2"/>
      <c r="C874" s="2"/>
    </row>
    <row r="875" spans="2:3" x14ac:dyDescent="0.25">
      <c r="B875" s="2"/>
      <c r="C875" s="2"/>
    </row>
    <row r="876" spans="2:3" x14ac:dyDescent="0.25">
      <c r="B876" s="2"/>
      <c r="C876" s="2"/>
    </row>
    <row r="877" spans="2:3" x14ac:dyDescent="0.25">
      <c r="B877" s="2"/>
      <c r="C877" s="2"/>
    </row>
    <row r="878" spans="2:3" x14ac:dyDescent="0.25">
      <c r="B878" s="2"/>
      <c r="C878" s="2"/>
    </row>
    <row r="879" spans="2:3" x14ac:dyDescent="0.25">
      <c r="B879" s="2"/>
      <c r="C879" s="2"/>
    </row>
    <row r="880" spans="2:3" x14ac:dyDescent="0.25">
      <c r="B880" s="2"/>
      <c r="C880" s="2"/>
    </row>
    <row r="881" spans="2:3" x14ac:dyDescent="0.25">
      <c r="B881" s="2"/>
      <c r="C881" s="2"/>
    </row>
    <row r="882" spans="2:3" x14ac:dyDescent="0.25">
      <c r="B882" s="2"/>
      <c r="C882" s="2"/>
    </row>
    <row r="883" spans="2:3" x14ac:dyDescent="0.25">
      <c r="B883" s="2"/>
      <c r="C883" s="2"/>
    </row>
    <row r="884" spans="2:3" x14ac:dyDescent="0.25">
      <c r="B884" s="2"/>
      <c r="C884" s="2"/>
    </row>
    <row r="885" spans="2:3" x14ac:dyDescent="0.25">
      <c r="B885" s="2"/>
      <c r="C885" s="2"/>
    </row>
    <row r="886" spans="2:3" x14ac:dyDescent="0.25">
      <c r="B886" s="2"/>
      <c r="C886" s="2"/>
    </row>
    <row r="887" spans="2:3" x14ac:dyDescent="0.25">
      <c r="B887" s="2"/>
      <c r="C887" s="2"/>
    </row>
    <row r="888" spans="2:3" x14ac:dyDescent="0.25">
      <c r="B888" s="2"/>
      <c r="C888" s="2"/>
    </row>
    <row r="889" spans="2:3" x14ac:dyDescent="0.25">
      <c r="B889" s="2"/>
      <c r="C889" s="2"/>
    </row>
    <row r="890" spans="2:3" x14ac:dyDescent="0.25">
      <c r="B890" s="2"/>
      <c r="C890" s="2"/>
    </row>
    <row r="891" spans="2:3" x14ac:dyDescent="0.25">
      <c r="B891" s="2"/>
      <c r="C891" s="2"/>
    </row>
    <row r="892" spans="2:3" x14ac:dyDescent="0.25">
      <c r="B892" s="2"/>
      <c r="C892" s="2"/>
    </row>
    <row r="893" spans="2:3" x14ac:dyDescent="0.25">
      <c r="B893" s="2"/>
      <c r="C893" s="2"/>
    </row>
    <row r="894" spans="2:3" x14ac:dyDescent="0.25">
      <c r="B894" s="2"/>
      <c r="C894" s="2"/>
    </row>
    <row r="895" spans="2:3" x14ac:dyDescent="0.25">
      <c r="B895" s="2"/>
      <c r="C895" s="2"/>
    </row>
    <row r="896" spans="2:3" x14ac:dyDescent="0.25">
      <c r="B896" s="2"/>
      <c r="C896" s="2"/>
    </row>
    <row r="897" spans="2:3" x14ac:dyDescent="0.25">
      <c r="B897" s="2"/>
      <c r="C897" s="2"/>
    </row>
    <row r="898" spans="2:3" x14ac:dyDescent="0.25">
      <c r="B898" s="2"/>
      <c r="C898" s="2"/>
    </row>
    <row r="899" spans="2:3" x14ac:dyDescent="0.25">
      <c r="B899" s="2"/>
      <c r="C899" s="2"/>
    </row>
    <row r="900" spans="2:3" x14ac:dyDescent="0.25">
      <c r="B900" s="2"/>
      <c r="C900" s="2"/>
    </row>
    <row r="901" spans="2:3" x14ac:dyDescent="0.25">
      <c r="B901" s="2"/>
      <c r="C901" s="2"/>
    </row>
    <row r="902" spans="2:3" x14ac:dyDescent="0.25">
      <c r="B902" s="2"/>
      <c r="C902" s="2"/>
    </row>
    <row r="903" spans="2:3" x14ac:dyDescent="0.25">
      <c r="B903" s="2"/>
      <c r="C903" s="2"/>
    </row>
    <row r="904" spans="2:3" x14ac:dyDescent="0.25">
      <c r="B904" s="2"/>
      <c r="C904" s="2"/>
    </row>
    <row r="905" spans="2:3" x14ac:dyDescent="0.25">
      <c r="B905" s="2"/>
      <c r="C905" s="2"/>
    </row>
    <row r="906" spans="2:3" x14ac:dyDescent="0.25">
      <c r="B906" s="2"/>
      <c r="C906" s="2"/>
    </row>
    <row r="907" spans="2:3" x14ac:dyDescent="0.25">
      <c r="B907" s="2"/>
      <c r="C907" s="2"/>
    </row>
    <row r="908" spans="2:3" x14ac:dyDescent="0.25">
      <c r="B908" s="2"/>
      <c r="C908" s="2"/>
    </row>
    <row r="909" spans="2:3" x14ac:dyDescent="0.25">
      <c r="B909" s="2"/>
      <c r="C909" s="2"/>
    </row>
    <row r="910" spans="2:3" x14ac:dyDescent="0.25">
      <c r="B910" s="2"/>
      <c r="C910" s="2"/>
    </row>
    <row r="911" spans="2:3" x14ac:dyDescent="0.25">
      <c r="B911" s="2"/>
      <c r="C911" s="2"/>
    </row>
    <row r="912" spans="2:3" x14ac:dyDescent="0.25">
      <c r="B912" s="2"/>
      <c r="C912" s="2"/>
    </row>
    <row r="913" spans="2:3" x14ac:dyDescent="0.25">
      <c r="B913" s="2"/>
      <c r="C913" s="2"/>
    </row>
    <row r="914" spans="2:3" x14ac:dyDescent="0.25">
      <c r="B914" s="2"/>
      <c r="C914" s="2"/>
    </row>
    <row r="915" spans="2:3" x14ac:dyDescent="0.25">
      <c r="B915" s="2"/>
      <c r="C915" s="2"/>
    </row>
    <row r="916" spans="2:3" x14ac:dyDescent="0.25">
      <c r="B916" s="2"/>
      <c r="C916" s="2"/>
    </row>
    <row r="917" spans="2:3" x14ac:dyDescent="0.25">
      <c r="B917" s="2"/>
      <c r="C917" s="2"/>
    </row>
    <row r="918" spans="2:3" x14ac:dyDescent="0.25">
      <c r="B918" s="2"/>
      <c r="C918" s="2"/>
    </row>
    <row r="919" spans="2:3" x14ac:dyDescent="0.25">
      <c r="B919" s="2"/>
      <c r="C919" s="2"/>
    </row>
    <row r="920" spans="2:3" x14ac:dyDescent="0.25">
      <c r="B920" s="2"/>
      <c r="C920" s="2"/>
    </row>
    <row r="921" spans="2:3" x14ac:dyDescent="0.25">
      <c r="B921" s="2"/>
      <c r="C921" s="2"/>
    </row>
    <row r="922" spans="2:3" x14ac:dyDescent="0.25">
      <c r="B922" s="2"/>
      <c r="C922" s="2"/>
    </row>
    <row r="923" spans="2:3" x14ac:dyDescent="0.25">
      <c r="B923" s="2"/>
      <c r="C923" s="2"/>
    </row>
    <row r="924" spans="2:3" x14ac:dyDescent="0.25">
      <c r="B924" s="2"/>
      <c r="C924" s="2"/>
    </row>
    <row r="925" spans="2:3" x14ac:dyDescent="0.25">
      <c r="B925" s="2"/>
      <c r="C925" s="2"/>
    </row>
    <row r="926" spans="2:3" x14ac:dyDescent="0.25">
      <c r="B926" s="2"/>
      <c r="C926" s="2"/>
    </row>
    <row r="927" spans="2:3" x14ac:dyDescent="0.25">
      <c r="B927" s="2"/>
      <c r="C927" s="2"/>
    </row>
    <row r="928" spans="2:3" x14ac:dyDescent="0.25">
      <c r="B928" s="2"/>
      <c r="C928" s="2"/>
    </row>
    <row r="929" spans="2:3" x14ac:dyDescent="0.25">
      <c r="B929" s="2"/>
      <c r="C929" s="2"/>
    </row>
    <row r="930" spans="2:3" x14ac:dyDescent="0.25">
      <c r="B930" s="2"/>
      <c r="C930" s="2"/>
    </row>
    <row r="931" spans="2:3" x14ac:dyDescent="0.25">
      <c r="B931" s="2"/>
      <c r="C931" s="2"/>
    </row>
    <row r="932" spans="2:3" x14ac:dyDescent="0.25">
      <c r="B932" s="2"/>
      <c r="C932" s="2"/>
    </row>
    <row r="933" spans="2:3" x14ac:dyDescent="0.25">
      <c r="B933" s="2"/>
      <c r="C933" s="2"/>
    </row>
    <row r="934" spans="2:3" x14ac:dyDescent="0.25">
      <c r="B934" s="2"/>
      <c r="C934" s="2"/>
    </row>
    <row r="935" spans="2:3" x14ac:dyDescent="0.25">
      <c r="B935" s="2"/>
      <c r="C935" s="2"/>
    </row>
    <row r="936" spans="2:3" x14ac:dyDescent="0.25">
      <c r="B936" s="2"/>
      <c r="C936" s="2"/>
    </row>
    <row r="937" spans="2:3" x14ac:dyDescent="0.25">
      <c r="B937" s="2"/>
      <c r="C937" s="2"/>
    </row>
    <row r="938" spans="2:3" x14ac:dyDescent="0.25">
      <c r="B938" s="2"/>
      <c r="C938" s="2"/>
    </row>
    <row r="939" spans="2:3" x14ac:dyDescent="0.25">
      <c r="B939" s="2"/>
      <c r="C939" s="2"/>
    </row>
    <row r="940" spans="2:3" x14ac:dyDescent="0.25">
      <c r="B940" s="2"/>
      <c r="C940" s="2"/>
    </row>
    <row r="941" spans="2:3" x14ac:dyDescent="0.25">
      <c r="B941" s="2"/>
      <c r="C941" s="2"/>
    </row>
    <row r="942" spans="2:3" x14ac:dyDescent="0.25">
      <c r="B942" s="2"/>
      <c r="C942" s="2"/>
    </row>
    <row r="943" spans="2:3" x14ac:dyDescent="0.25">
      <c r="B943" s="2"/>
      <c r="C943" s="2"/>
    </row>
    <row r="944" spans="2:3" x14ac:dyDescent="0.25">
      <c r="B944" s="2"/>
      <c r="C944" s="2"/>
    </row>
    <row r="945" spans="2:3" x14ac:dyDescent="0.25">
      <c r="B945" s="2"/>
      <c r="C945" s="2"/>
    </row>
    <row r="946" spans="2:3" x14ac:dyDescent="0.25">
      <c r="B946" s="2"/>
      <c r="C946" s="2"/>
    </row>
    <row r="947" spans="2:3" x14ac:dyDescent="0.25">
      <c r="B947" s="2"/>
      <c r="C947" s="2"/>
    </row>
    <row r="948" spans="2:3" x14ac:dyDescent="0.25">
      <c r="B948" s="2"/>
      <c r="C948" s="2"/>
    </row>
    <row r="949" spans="2:3" x14ac:dyDescent="0.25">
      <c r="B949" s="2"/>
      <c r="C949" s="2"/>
    </row>
    <row r="950" spans="2:3" x14ac:dyDescent="0.25">
      <c r="B950" s="2"/>
      <c r="C950" s="2"/>
    </row>
    <row r="951" spans="2:3" x14ac:dyDescent="0.25">
      <c r="B951" s="2"/>
      <c r="C951" s="2"/>
    </row>
    <row r="952" spans="2:3" x14ac:dyDescent="0.25">
      <c r="B952" s="2"/>
      <c r="C952" s="2"/>
    </row>
    <row r="953" spans="2:3" x14ac:dyDescent="0.25">
      <c r="B953" s="2"/>
      <c r="C953" s="2"/>
    </row>
    <row r="954" spans="2:3" x14ac:dyDescent="0.25">
      <c r="B954" s="2"/>
      <c r="C954" s="2"/>
    </row>
    <row r="955" spans="2:3" x14ac:dyDescent="0.25">
      <c r="B955" s="2"/>
      <c r="C955" s="2"/>
    </row>
    <row r="956" spans="2:3" x14ac:dyDescent="0.25">
      <c r="B956" s="2"/>
      <c r="C956" s="2"/>
    </row>
    <row r="957" spans="2:3" x14ac:dyDescent="0.25">
      <c r="B957" s="2"/>
      <c r="C957" s="2"/>
    </row>
  </sheetData>
  <mergeCells count="6">
    <mergeCell ref="AG2:AI2"/>
    <mergeCell ref="D1:AI1"/>
    <mergeCell ref="D2:K2"/>
    <mergeCell ref="L2:R2"/>
    <mergeCell ref="S2:Y2"/>
    <mergeCell ref="Z2:AF2"/>
  </mergeCells>
  <conditionalFormatting sqref="A5:A1048576 C5:C400">
    <cfRule type="containsText" dxfId="2" priority="1" operator="containsText" text=".">
      <formula>NOT(ISERROR(SEARCH(".",A5)))</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58"/>
  <sheetViews>
    <sheetView topLeftCell="A33" zoomScaleNormal="100" workbookViewId="0">
      <selection activeCell="B40" sqref="B40"/>
    </sheetView>
  </sheetViews>
  <sheetFormatPr baseColWidth="10" defaultRowHeight="15" x14ac:dyDescent="0.25"/>
  <cols>
    <col min="1" max="1" width="2.7109375" style="14" customWidth="1"/>
    <col min="2" max="2" width="14" customWidth="1"/>
    <col min="3" max="3" width="3.5703125" bestFit="1" customWidth="1"/>
    <col min="4" max="4" width="14.140625" style="9" customWidth="1"/>
    <col min="5" max="5" width="11.7109375" style="9" customWidth="1"/>
    <col min="6" max="9" width="11.42578125" style="9"/>
    <col min="10" max="10" width="16.140625" style="9" customWidth="1"/>
    <col min="11" max="16" width="11.42578125" style="9"/>
    <col min="17" max="17" width="16" style="9" customWidth="1"/>
    <col min="18" max="22" width="11.42578125" style="9"/>
    <col min="23" max="23" width="11.85546875" style="9" customWidth="1"/>
    <col min="24" max="24" width="15.7109375" style="9" customWidth="1"/>
    <col min="25" max="30" width="11.42578125" style="9"/>
    <col min="31" max="31" width="16.28515625" style="9" customWidth="1"/>
    <col min="32" max="32" width="11.42578125" style="9"/>
  </cols>
  <sheetData>
    <row r="1" spans="1:38" ht="36.950000000000003" customHeight="1" x14ac:dyDescent="0.25">
      <c r="B1" s="21"/>
      <c r="C1" s="21"/>
      <c r="D1" s="48" t="s">
        <v>102</v>
      </c>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row>
    <row r="2" spans="1:38" ht="29.25" customHeight="1" x14ac:dyDescent="0.25">
      <c r="B2" s="25"/>
      <c r="C2" s="27"/>
      <c r="D2" s="56" t="s">
        <v>56</v>
      </c>
      <c r="E2" s="56"/>
      <c r="F2" s="56"/>
      <c r="G2" s="56"/>
      <c r="H2" s="56"/>
      <c r="I2" s="56"/>
      <c r="J2" s="56"/>
      <c r="K2" s="56"/>
      <c r="L2" s="57" t="s">
        <v>54</v>
      </c>
      <c r="M2" s="57"/>
      <c r="N2" s="57"/>
      <c r="O2" s="57"/>
      <c r="P2" s="57"/>
      <c r="Q2" s="57"/>
      <c r="R2" s="57"/>
      <c r="S2" s="58" t="s">
        <v>53</v>
      </c>
      <c r="T2" s="58"/>
      <c r="U2" s="58"/>
      <c r="V2" s="58"/>
      <c r="W2" s="58"/>
      <c r="X2" s="58"/>
      <c r="Y2" s="58"/>
      <c r="Z2" s="59" t="s">
        <v>55</v>
      </c>
      <c r="AA2" s="60"/>
      <c r="AB2" s="60"/>
      <c r="AC2" s="60"/>
      <c r="AD2" s="60"/>
      <c r="AE2" s="60"/>
      <c r="AF2" s="61"/>
    </row>
    <row r="3" spans="1:38" ht="45" customHeight="1" x14ac:dyDescent="0.25">
      <c r="B3" s="26" t="s">
        <v>0</v>
      </c>
      <c r="C3" s="26"/>
      <c r="D3" s="30" t="s">
        <v>42</v>
      </c>
      <c r="E3" s="30" t="s">
        <v>43</v>
      </c>
      <c r="F3" s="30" t="s">
        <v>44</v>
      </c>
      <c r="G3" s="30" t="s">
        <v>45</v>
      </c>
      <c r="H3" s="30" t="s">
        <v>46</v>
      </c>
      <c r="I3" s="30" t="s">
        <v>47</v>
      </c>
      <c r="J3" s="30" t="s">
        <v>48</v>
      </c>
      <c r="K3" s="30" t="s">
        <v>49</v>
      </c>
      <c r="L3" s="31" t="s">
        <v>43</v>
      </c>
      <c r="M3" s="31" t="s">
        <v>44</v>
      </c>
      <c r="N3" s="31" t="s">
        <v>45</v>
      </c>
      <c r="O3" s="31" t="s">
        <v>46</v>
      </c>
      <c r="P3" s="31" t="s">
        <v>47</v>
      </c>
      <c r="Q3" s="31" t="s">
        <v>48</v>
      </c>
      <c r="R3" s="31" t="s">
        <v>49</v>
      </c>
      <c r="S3" s="30" t="s">
        <v>43</v>
      </c>
      <c r="T3" s="30" t="s">
        <v>44</v>
      </c>
      <c r="U3" s="30" t="s">
        <v>45</v>
      </c>
      <c r="V3" s="30" t="s">
        <v>46</v>
      </c>
      <c r="W3" s="30" t="s">
        <v>47</v>
      </c>
      <c r="X3" s="30" t="s">
        <v>48</v>
      </c>
      <c r="Y3" s="30" t="s">
        <v>49</v>
      </c>
      <c r="Z3" s="31" t="s">
        <v>43</v>
      </c>
      <c r="AA3" s="31" t="s">
        <v>44</v>
      </c>
      <c r="AB3" s="31" t="s">
        <v>45</v>
      </c>
      <c r="AC3" s="31" t="s">
        <v>46</v>
      </c>
      <c r="AD3" s="31" t="s">
        <v>47</v>
      </c>
      <c r="AE3" s="31" t="s">
        <v>48</v>
      </c>
      <c r="AF3" s="31" t="s">
        <v>49</v>
      </c>
    </row>
    <row r="4" spans="1:38" s="4" customFormat="1" ht="82.5" hidden="1" customHeight="1" x14ac:dyDescent="0.25">
      <c r="A4" s="14"/>
      <c r="B4" s="5">
        <f>[1]!FAMEData("LASTVALUE(F099.SPT.FLU.Z.40.R.40.TOT.Z.MMUSD.CLPUSD.Z.Z.0.M)",Parametros!$H$1,Parametros!$H$2, 0,"Business", "Down", "No Heading", "Normal")</f>
        <v>45747</v>
      </c>
      <c r="C4" s="26"/>
      <c r="D4" s="24" t="s">
        <v>115</v>
      </c>
      <c r="E4" s="24" t="s">
        <v>116</v>
      </c>
      <c r="F4" s="24" t="s">
        <v>117</v>
      </c>
      <c r="G4" s="24" t="s">
        <v>118</v>
      </c>
      <c r="H4" s="24" t="s">
        <v>119</v>
      </c>
      <c r="I4" s="24" t="s">
        <v>120</v>
      </c>
      <c r="J4" s="24" t="s">
        <v>121</v>
      </c>
      <c r="K4" s="24" t="s">
        <v>122</v>
      </c>
      <c r="L4" s="24" t="s">
        <v>123</v>
      </c>
      <c r="M4" s="24" t="s">
        <v>124</v>
      </c>
      <c r="N4" s="24" t="s">
        <v>125</v>
      </c>
      <c r="O4" s="24" t="s">
        <v>126</v>
      </c>
      <c r="P4" s="24" t="s">
        <v>127</v>
      </c>
      <c r="Q4" s="24" t="s">
        <v>128</v>
      </c>
      <c r="R4" s="24" t="s">
        <v>129</v>
      </c>
      <c r="S4" s="24" t="s">
        <v>130</v>
      </c>
      <c r="T4" s="24" t="s">
        <v>131</v>
      </c>
      <c r="U4" s="24" t="s">
        <v>132</v>
      </c>
      <c r="V4" s="24" t="s">
        <v>133</v>
      </c>
      <c r="W4" s="24" t="s">
        <v>134</v>
      </c>
      <c r="X4" s="24" t="s">
        <v>135</v>
      </c>
      <c r="Y4" s="24" t="s">
        <v>136</v>
      </c>
      <c r="Z4" s="24" t="s">
        <v>137</v>
      </c>
      <c r="AA4" s="24" t="s">
        <v>138</v>
      </c>
      <c r="AB4" s="24" t="s">
        <v>139</v>
      </c>
      <c r="AC4" s="24" t="s">
        <v>140</v>
      </c>
      <c r="AD4" s="24" t="s">
        <v>141</v>
      </c>
      <c r="AE4" s="24" t="s">
        <v>142</v>
      </c>
      <c r="AF4" s="24" t="s">
        <v>143</v>
      </c>
    </row>
    <row r="5" spans="1:38" hidden="1" x14ac:dyDescent="0.25">
      <c r="A5" s="14" t="e">
        <f>IF($C5=Parametros!#REF!,"."," ")</f>
        <v>#REF!</v>
      </c>
      <c r="B5" s="1">
        <f>[1]!FAMEData("famedate",Parametros!$H$1,B4, 0,"Monthly", "Down", "No Heading", "Normal")</f>
        <v>44561</v>
      </c>
      <c r="C5" s="13">
        <f>COUNTA(#REF!)</f>
        <v>1</v>
      </c>
      <c r="D5" s="8" t="str">
        <f>[1]!FAMEData(D4,Parametros!$H$1,Parametros!$H$2, 0,"Monthly", "Down", "No Heading", "Normal")</f>
        <v/>
      </c>
      <c r="E5" s="8" t="str">
        <f>[1]!FAMEData(E4,Parametros!$H$1,Parametros!$H$2, 0,"Monthly", "Down", "No Heading", "Normal")</f>
        <v/>
      </c>
      <c r="F5" s="8" t="str">
        <f>[1]!FAMEData(F4,Parametros!$H$1,Parametros!$H$2, 0,"Monthly", "Down", "No Heading", "Normal")</f>
        <v/>
      </c>
      <c r="G5" s="8" t="str">
        <f>[1]!FAMEData(G4,Parametros!$H$1,Parametros!$H$2, 0,"Monthly", "Down", "No Heading", "Normal")</f>
        <v/>
      </c>
      <c r="H5" s="8" t="str">
        <f>[1]!FAMEData(H4,Parametros!$H$1,Parametros!$H$2, 0,"Monthly", "Down", "No Heading", "Normal")</f>
        <v/>
      </c>
      <c r="I5" s="8" t="str">
        <f>[1]!FAMEData(I4,Parametros!$H$1,Parametros!$H$2, 0,"Monthly", "Down", "No Heading", "Normal")</f>
        <v/>
      </c>
      <c r="J5" s="8" t="str">
        <f>[1]!FAMEData(J4,Parametros!$H$1,Parametros!$H$2, 0,"Monthly", "Down", "No Heading", "Normal")</f>
        <v/>
      </c>
      <c r="K5" s="8" t="str">
        <f>[1]!FAMEData(K4,Parametros!$H$1,Parametros!$H$2, 0,"Monthly", "Down", "No Heading", "Normal")</f>
        <v/>
      </c>
      <c r="L5" s="8" t="str">
        <f>[1]!FAMEData(L4,Parametros!$H$1,Parametros!$H$2, 0,"Monthly", "Down", "No Heading", "Normal")</f>
        <v/>
      </c>
      <c r="M5" s="8" t="str">
        <f>[1]!FAMEData(M4,Parametros!$H$1,Parametros!$H$2, 0,"Monthly", "Down", "No Heading", "Normal")</f>
        <v/>
      </c>
      <c r="N5" s="8" t="str">
        <f>[1]!FAMEData(N4,Parametros!$H$1,Parametros!$H$2, 0,"Monthly", "Down", "No Heading", "Normal")</f>
        <v/>
      </c>
      <c r="O5" s="8" t="str">
        <f>[1]!FAMEData(O4,Parametros!$H$1,Parametros!$H$2, 0,"Monthly", "Down", "No Heading", "Normal")</f>
        <v/>
      </c>
      <c r="P5" s="8" t="str">
        <f>[1]!FAMEData(P4,Parametros!$H$1,Parametros!$H$2, 0,"Monthly", "Down", "No Heading", "Normal")</f>
        <v/>
      </c>
      <c r="Q5" s="8" t="str">
        <f>[1]!FAMEData(Q4,Parametros!$H$1,Parametros!$H$2, 0,"Monthly", "Down", "No Heading", "Normal")</f>
        <v/>
      </c>
      <c r="R5" s="8" t="str">
        <f>[1]!FAMEData(R4,Parametros!$H$1,Parametros!$H$2, 0,"Monthly", "Down", "No Heading", "Normal")</f>
        <v/>
      </c>
      <c r="S5" s="8" t="str">
        <f>[1]!FAMEData(S4,Parametros!$H$1,Parametros!$H$2, 0,"Monthly", "Down", "No Heading", "Normal")</f>
        <v/>
      </c>
      <c r="T5" s="8" t="str">
        <f>[1]!FAMEData(T4,Parametros!$H$1,Parametros!$H$2, 0,"Monthly", "Down", "No Heading", "Normal")</f>
        <v/>
      </c>
      <c r="U5" s="8" t="str">
        <f>[1]!FAMEData(U4,Parametros!$H$1,Parametros!$H$2, 0,"Monthly", "Down", "No Heading", "Normal")</f>
        <v/>
      </c>
      <c r="V5" s="8" t="str">
        <f>[1]!FAMEData(V4,Parametros!$H$1,Parametros!$H$2, 0,"Monthly", "Down", "No Heading", "Normal")</f>
        <v/>
      </c>
      <c r="W5" s="8" t="str">
        <f>[1]!FAMEData(W4,Parametros!$H$1,Parametros!$H$2, 0,"Monthly", "Down", "No Heading", "Normal")</f>
        <v/>
      </c>
      <c r="X5" s="8" t="str">
        <f>[1]!FAMEData(X4,Parametros!$H$1,Parametros!$H$2, 0,"Monthly", "Down", "No Heading", "Normal")</f>
        <v/>
      </c>
      <c r="Y5" s="8" t="str">
        <f>[1]!FAMEData(Y4,Parametros!$H$1,Parametros!$H$2, 0,"Monthly", "Down", "No Heading", "Normal")</f>
        <v/>
      </c>
      <c r="Z5" s="8" t="str">
        <f>[1]!FAMEData(Z4,Parametros!$H$1,Parametros!$H$2, 0,"Monthly", "Down", "No Heading", "Normal")</f>
        <v/>
      </c>
      <c r="AA5" s="8" t="str">
        <f>[1]!FAMEData(AA4,Parametros!$H$1,Parametros!$H$2, 0,"Monthly", "Down", "No Heading", "Normal")</f>
        <v/>
      </c>
      <c r="AB5" s="8" t="str">
        <f>[1]!FAMEData(AB4,Parametros!$H$1,Parametros!$H$2, 0,"Monthly", "Down", "No Heading", "Normal")</f>
        <v/>
      </c>
      <c r="AC5" s="8" t="str">
        <f>[1]!FAMEData(AC4,Parametros!$H$1,Parametros!$H$2, 0,"Monthly", "Down", "No Heading", "Normal")</f>
        <v/>
      </c>
      <c r="AD5" s="8" t="str">
        <f>[1]!FAMEData(AD4,Parametros!$H$1,Parametros!$H$2, 0,"Monthly", "Down", "No Heading", "Normal")</f>
        <v/>
      </c>
      <c r="AE5" s="8" t="str">
        <f>[1]!FAMEData(AE4,Parametros!$H$1,Parametros!$H$2, 0,"Monthly", "Down", "No Heading", "Normal")</f>
        <v/>
      </c>
      <c r="AF5" s="8" t="str">
        <f>[1]!FAMEData(AF4,Parametros!$H$1,Parametros!$H$2, 0,"Monthly", "Down", "No Heading", "Normal")</f>
        <v/>
      </c>
    </row>
    <row r="6" spans="1:38" x14ac:dyDescent="0.25">
      <c r="B6" s="2">
        <v>44592</v>
      </c>
      <c r="C6" s="13"/>
      <c r="D6" s="9">
        <v>27604.618204999999</v>
      </c>
      <c r="E6" s="9">
        <v>5817.6369569999997</v>
      </c>
      <c r="F6" s="9">
        <v>3662.2213286000001</v>
      </c>
      <c r="G6" s="9">
        <v>14480.516573000001</v>
      </c>
      <c r="H6" s="9">
        <v>4771.8138237000003</v>
      </c>
      <c r="I6" s="9">
        <v>12018.640531999999</v>
      </c>
      <c r="J6" s="9">
        <v>1495.0413824</v>
      </c>
      <c r="K6" s="9">
        <v>420.67439818000003</v>
      </c>
      <c r="L6" s="9">
        <v>3452.0116314000002</v>
      </c>
      <c r="M6" s="9">
        <v>1976.6889017999999</v>
      </c>
      <c r="N6" s="9">
        <v>7002.1225236999999</v>
      </c>
      <c r="O6" s="9">
        <v>2591.3395206</v>
      </c>
      <c r="P6" s="9">
        <v>4927.7264077999998</v>
      </c>
      <c r="Q6" s="9">
        <v>750.92418013999998</v>
      </c>
      <c r="R6" s="9">
        <v>191.05140990999999</v>
      </c>
      <c r="S6" s="9">
        <v>2365.6253256</v>
      </c>
      <c r="T6" s="9">
        <v>1685.5324267999999</v>
      </c>
      <c r="U6" s="9">
        <v>7478.3940490000005</v>
      </c>
      <c r="V6" s="9">
        <v>2180.4743030999998</v>
      </c>
      <c r="W6" s="9">
        <v>7090.9141241999996</v>
      </c>
      <c r="X6" s="9">
        <v>744.11720222999998</v>
      </c>
      <c r="Y6" s="9">
        <v>229.62298827000001</v>
      </c>
      <c r="Z6" s="9">
        <v>1086.3863057999999</v>
      </c>
      <c r="AA6" s="9">
        <v>291.15647498999999</v>
      </c>
      <c r="AB6" s="9">
        <v>-476.27152519999999</v>
      </c>
      <c r="AC6" s="9">
        <v>410.86521747</v>
      </c>
      <c r="AD6" s="9">
        <v>-2163.1877159999999</v>
      </c>
      <c r="AE6" s="9">
        <v>6.8069779099999996</v>
      </c>
      <c r="AF6" s="9">
        <v>-38.571578359999997</v>
      </c>
      <c r="AG6" s="9"/>
      <c r="AH6" s="9"/>
      <c r="AI6" s="9"/>
      <c r="AJ6" s="9"/>
      <c r="AK6" s="9"/>
      <c r="AL6" s="9"/>
    </row>
    <row r="7" spans="1:38" x14ac:dyDescent="0.25">
      <c r="B7" s="2">
        <v>44620</v>
      </c>
      <c r="C7" s="13"/>
      <c r="D7" s="9">
        <v>25417.493590999999</v>
      </c>
      <c r="E7" s="9">
        <v>5061.0251982</v>
      </c>
      <c r="F7" s="9">
        <v>2985.9677012000002</v>
      </c>
      <c r="G7" s="9">
        <v>13027.521148</v>
      </c>
      <c r="H7" s="9">
        <v>2758.0830642000001</v>
      </c>
      <c r="I7" s="9">
        <v>9984.3758226000009</v>
      </c>
      <c r="J7" s="9">
        <v>1245.8385814000001</v>
      </c>
      <c r="K7" s="9">
        <v>297.06983358999997</v>
      </c>
      <c r="L7" s="9">
        <v>2673.1682400999998</v>
      </c>
      <c r="M7" s="9">
        <v>1541.8040008</v>
      </c>
      <c r="N7" s="9">
        <v>6498.4805808999999</v>
      </c>
      <c r="O7" s="9">
        <v>1175.4138696</v>
      </c>
      <c r="P7" s="9">
        <v>4167.7191787000002</v>
      </c>
      <c r="Q7" s="9">
        <v>837.28436596999995</v>
      </c>
      <c r="R7" s="9">
        <v>111.14567241</v>
      </c>
      <c r="S7" s="9">
        <v>2387.8569581000002</v>
      </c>
      <c r="T7" s="9">
        <v>1444.1637003999999</v>
      </c>
      <c r="U7" s="9">
        <v>6529.0405668000003</v>
      </c>
      <c r="V7" s="9">
        <v>1582.6691946000001</v>
      </c>
      <c r="W7" s="9">
        <v>5816.6566438999998</v>
      </c>
      <c r="X7" s="9">
        <v>408.55421543</v>
      </c>
      <c r="Y7" s="9">
        <v>185.92416118</v>
      </c>
      <c r="Z7" s="9">
        <v>285.31128195999997</v>
      </c>
      <c r="AA7" s="9">
        <v>97.640300389999993</v>
      </c>
      <c r="AB7" s="9">
        <v>-30.559985900000001</v>
      </c>
      <c r="AC7" s="9">
        <v>-407.25532500000003</v>
      </c>
      <c r="AD7" s="9">
        <v>-1648.937465</v>
      </c>
      <c r="AE7" s="9">
        <v>428.73015054000001</v>
      </c>
      <c r="AF7" s="9">
        <v>-74.778488769999996</v>
      </c>
      <c r="AG7" s="9"/>
      <c r="AH7" s="9"/>
      <c r="AI7" s="9"/>
      <c r="AJ7" s="9"/>
      <c r="AK7" s="9"/>
      <c r="AL7" s="9"/>
    </row>
    <row r="8" spans="1:38" x14ac:dyDescent="0.25">
      <c r="B8" s="2">
        <v>44651</v>
      </c>
      <c r="C8" s="13"/>
      <c r="D8" s="9">
        <v>31907.558617999999</v>
      </c>
      <c r="E8" s="9">
        <v>9163.9394852000005</v>
      </c>
      <c r="F8" s="9">
        <v>5050.2878363</v>
      </c>
      <c r="G8" s="9">
        <v>15341.896177000001</v>
      </c>
      <c r="H8" s="9">
        <v>3509.0469865</v>
      </c>
      <c r="I8" s="9">
        <v>13263.275670000001</v>
      </c>
      <c r="J8" s="9">
        <v>1689.5761341</v>
      </c>
      <c r="K8" s="9">
        <v>507.00786427000003</v>
      </c>
      <c r="L8" s="9">
        <v>5428.1735572999996</v>
      </c>
      <c r="M8" s="9">
        <v>3588.2060691000001</v>
      </c>
      <c r="N8" s="9">
        <v>7499.0285604999999</v>
      </c>
      <c r="O8" s="9">
        <v>1705.6099529999999</v>
      </c>
      <c r="P8" s="9">
        <v>5959.5036852000003</v>
      </c>
      <c r="Q8" s="9">
        <v>1140.4311207000001</v>
      </c>
      <c r="R8" s="9">
        <v>326.37731359000003</v>
      </c>
      <c r="S8" s="9">
        <v>3735.7659279</v>
      </c>
      <c r="T8" s="9">
        <v>1462.0817672000001</v>
      </c>
      <c r="U8" s="9">
        <v>7842.8676164999997</v>
      </c>
      <c r="V8" s="9">
        <v>1803.4370335000001</v>
      </c>
      <c r="W8" s="9">
        <v>7303.7719845000001</v>
      </c>
      <c r="X8" s="9">
        <v>549.14501336000001</v>
      </c>
      <c r="Y8" s="9">
        <v>180.63055068</v>
      </c>
      <c r="Z8" s="9">
        <v>1692.4076293000001</v>
      </c>
      <c r="AA8" s="9">
        <v>2126.1243018999999</v>
      </c>
      <c r="AB8" s="9">
        <v>-343.83905600000003</v>
      </c>
      <c r="AC8" s="9">
        <v>-97.827080449999997</v>
      </c>
      <c r="AD8" s="9">
        <v>-1344.2682990000001</v>
      </c>
      <c r="AE8" s="9">
        <v>591.28610735999996</v>
      </c>
      <c r="AF8" s="9">
        <v>145.74676291</v>
      </c>
      <c r="AG8" s="9"/>
      <c r="AH8" s="9"/>
      <c r="AI8" s="9"/>
      <c r="AJ8" s="9"/>
      <c r="AK8" s="9"/>
      <c r="AL8" s="9"/>
    </row>
    <row r="9" spans="1:38" x14ac:dyDescent="0.25">
      <c r="B9" s="2">
        <v>44681</v>
      </c>
      <c r="C9" s="13"/>
      <c r="D9" s="9">
        <v>31267.095405</v>
      </c>
      <c r="E9" s="9">
        <v>7884.2039875999999</v>
      </c>
      <c r="F9" s="9">
        <v>7301.0925531000003</v>
      </c>
      <c r="G9" s="9">
        <v>13881.136063</v>
      </c>
      <c r="H9" s="9">
        <v>3191.3152872999999</v>
      </c>
      <c r="I9" s="9">
        <v>11852.138800000001</v>
      </c>
      <c r="J9" s="9">
        <v>917.95455953999999</v>
      </c>
      <c r="K9" s="9">
        <v>517.33932028000004</v>
      </c>
      <c r="L9" s="9">
        <v>3254.7233397</v>
      </c>
      <c r="M9" s="9">
        <v>4087.4100721999998</v>
      </c>
      <c r="N9" s="9">
        <v>7652.0786348000001</v>
      </c>
      <c r="O9" s="9">
        <v>1799.4737528000001</v>
      </c>
      <c r="P9" s="9">
        <v>6124.0072297999995</v>
      </c>
      <c r="Q9" s="9">
        <v>632.59046419000003</v>
      </c>
      <c r="R9" s="9">
        <v>205.13931389999999</v>
      </c>
      <c r="S9" s="9">
        <v>4629.4806478999999</v>
      </c>
      <c r="T9" s="9">
        <v>3213.6824809</v>
      </c>
      <c r="U9" s="9">
        <v>6229.0574280000001</v>
      </c>
      <c r="V9" s="9">
        <v>1391.8415345999999</v>
      </c>
      <c r="W9" s="9">
        <v>5728.1315703</v>
      </c>
      <c r="X9" s="9">
        <v>285.36409535000001</v>
      </c>
      <c r="Y9" s="9">
        <v>312.20000637999999</v>
      </c>
      <c r="Z9" s="9">
        <v>-1374.757308</v>
      </c>
      <c r="AA9" s="9">
        <v>873.72759137000003</v>
      </c>
      <c r="AB9" s="9">
        <v>1423.0212068000001</v>
      </c>
      <c r="AC9" s="9">
        <v>407.63221820000001</v>
      </c>
      <c r="AD9" s="9">
        <v>395.87565955999997</v>
      </c>
      <c r="AE9" s="9">
        <v>347.22636884000002</v>
      </c>
      <c r="AF9" s="9">
        <v>-107.0606925</v>
      </c>
      <c r="AG9" s="9"/>
      <c r="AH9" s="9"/>
      <c r="AI9" s="9"/>
      <c r="AJ9" s="9"/>
      <c r="AK9" s="9"/>
      <c r="AL9" s="9"/>
    </row>
    <row r="10" spans="1:38" x14ac:dyDescent="0.25">
      <c r="B10" s="2">
        <v>44712</v>
      </c>
      <c r="C10" s="13"/>
      <c r="D10" s="9">
        <v>31487.828684</v>
      </c>
      <c r="E10" s="9">
        <v>7111.6247253000001</v>
      </c>
      <c r="F10" s="9">
        <v>15209.202271</v>
      </c>
      <c r="G10" s="9">
        <v>16382.467006000001</v>
      </c>
      <c r="H10" s="9">
        <v>3252.6913620999999</v>
      </c>
      <c r="I10" s="9">
        <v>13394.406166999999</v>
      </c>
      <c r="J10" s="9">
        <v>1005.8448581</v>
      </c>
      <c r="K10" s="9">
        <v>1077.4814378000001</v>
      </c>
      <c r="L10" s="9">
        <v>3261.9651611999998</v>
      </c>
      <c r="M10" s="9">
        <v>7617.5200100000002</v>
      </c>
      <c r="N10" s="9">
        <v>8315.0702010999994</v>
      </c>
      <c r="O10" s="9">
        <v>1299.5863331</v>
      </c>
      <c r="P10" s="9">
        <v>6264.3540701000002</v>
      </c>
      <c r="Q10" s="9">
        <v>658.19930119000003</v>
      </c>
      <c r="R10" s="9">
        <v>501.45800796999998</v>
      </c>
      <c r="S10" s="9">
        <v>3849.6595640999999</v>
      </c>
      <c r="T10" s="9">
        <v>7591.6822614000002</v>
      </c>
      <c r="U10" s="9">
        <v>8067.3968050000003</v>
      </c>
      <c r="V10" s="9">
        <v>1953.1050290000001</v>
      </c>
      <c r="W10" s="9">
        <v>7130.0520972000004</v>
      </c>
      <c r="X10" s="9">
        <v>347.64555688000002</v>
      </c>
      <c r="Y10" s="9">
        <v>576.02342985999996</v>
      </c>
      <c r="Z10" s="9">
        <v>-587.6944029</v>
      </c>
      <c r="AA10" s="9">
        <v>25.83774863</v>
      </c>
      <c r="AB10" s="9">
        <v>247.67339613999999</v>
      </c>
      <c r="AC10" s="9">
        <v>-653.51869590000001</v>
      </c>
      <c r="AD10" s="9">
        <v>-865.69802709999999</v>
      </c>
      <c r="AE10" s="9">
        <v>310.55374431000001</v>
      </c>
      <c r="AF10" s="9">
        <v>-74.565421889999996</v>
      </c>
      <c r="AG10" s="9"/>
      <c r="AH10" s="9"/>
      <c r="AI10" s="9"/>
      <c r="AJ10" s="9"/>
      <c r="AK10" s="9"/>
      <c r="AL10" s="9"/>
    </row>
    <row r="11" spans="1:38" x14ac:dyDescent="0.25">
      <c r="B11" s="2">
        <v>44742</v>
      </c>
      <c r="C11" s="13"/>
      <c r="D11" s="9">
        <v>33269.708828000003</v>
      </c>
      <c r="E11" s="9">
        <v>8615.4765501000002</v>
      </c>
      <c r="F11" s="9">
        <v>10103.989215</v>
      </c>
      <c r="G11" s="9">
        <v>15176.394753</v>
      </c>
      <c r="H11" s="9">
        <v>4006.8096205000002</v>
      </c>
      <c r="I11" s="9">
        <v>13904.148612000001</v>
      </c>
      <c r="J11" s="9">
        <v>1120.5150821</v>
      </c>
      <c r="K11" s="9">
        <v>1430.9167296000001</v>
      </c>
      <c r="L11" s="9">
        <v>4304.6635174000003</v>
      </c>
      <c r="M11" s="9">
        <v>5266.6524176000003</v>
      </c>
      <c r="N11" s="9">
        <v>7820.3006535000004</v>
      </c>
      <c r="O11" s="9">
        <v>2031.2281946000001</v>
      </c>
      <c r="P11" s="9">
        <v>6886.7490729000001</v>
      </c>
      <c r="Q11" s="9">
        <v>767.99788251999996</v>
      </c>
      <c r="R11" s="9">
        <v>557.14611213000001</v>
      </c>
      <c r="S11" s="9">
        <v>4310.8130326</v>
      </c>
      <c r="T11" s="9">
        <v>4837.3367976</v>
      </c>
      <c r="U11" s="9">
        <v>7356.0940997999996</v>
      </c>
      <c r="V11" s="9">
        <v>1975.5814259000001</v>
      </c>
      <c r="W11" s="9">
        <v>7017.3995387000004</v>
      </c>
      <c r="X11" s="9">
        <v>352.51719954999999</v>
      </c>
      <c r="Y11" s="9">
        <v>873.77061743000002</v>
      </c>
      <c r="Z11" s="9">
        <v>-6.1495151899999998</v>
      </c>
      <c r="AA11" s="9">
        <v>429.31562002999999</v>
      </c>
      <c r="AB11" s="9">
        <v>464.20655364999999</v>
      </c>
      <c r="AC11" s="9">
        <v>55.646768629999997</v>
      </c>
      <c r="AD11" s="9">
        <v>-130.65046580000001</v>
      </c>
      <c r="AE11" s="9">
        <v>415.48068296999998</v>
      </c>
      <c r="AF11" s="9">
        <v>-316.62450530000001</v>
      </c>
      <c r="AG11" s="9"/>
      <c r="AH11" s="9"/>
      <c r="AI11" s="9"/>
      <c r="AJ11" s="9"/>
      <c r="AK11" s="9"/>
      <c r="AL11" s="9"/>
    </row>
    <row r="12" spans="1:38" x14ac:dyDescent="0.25">
      <c r="B12" s="2">
        <v>44773</v>
      </c>
      <c r="C12" s="13"/>
      <c r="D12" s="9">
        <v>32913.092965000003</v>
      </c>
      <c r="E12" s="9">
        <v>12678.184413999999</v>
      </c>
      <c r="F12" s="9">
        <v>13641.23079</v>
      </c>
      <c r="G12" s="9">
        <v>14989.127462</v>
      </c>
      <c r="H12" s="9">
        <v>8701.319082</v>
      </c>
      <c r="I12" s="9">
        <v>12224.830695000001</v>
      </c>
      <c r="J12" s="9">
        <v>1135.9754121000001</v>
      </c>
      <c r="K12" s="9">
        <v>1988.2268826</v>
      </c>
      <c r="L12" s="9">
        <v>6246.6744122</v>
      </c>
      <c r="M12" s="9">
        <v>6816.1127044000004</v>
      </c>
      <c r="N12" s="9">
        <v>7238.1858393000002</v>
      </c>
      <c r="O12" s="9">
        <v>6735.0539547999997</v>
      </c>
      <c r="P12" s="9">
        <v>5490.1450197000004</v>
      </c>
      <c r="Q12" s="9">
        <v>791.02778870999998</v>
      </c>
      <c r="R12" s="9">
        <v>984.75207608999995</v>
      </c>
      <c r="S12" s="9">
        <v>6431.5100015999997</v>
      </c>
      <c r="T12" s="9">
        <v>6825.1180857999998</v>
      </c>
      <c r="U12" s="9">
        <v>7750.9416222</v>
      </c>
      <c r="V12" s="9">
        <v>1966.2651272000001</v>
      </c>
      <c r="W12" s="9">
        <v>6734.6856754</v>
      </c>
      <c r="X12" s="9">
        <v>344.94762342000001</v>
      </c>
      <c r="Y12" s="9">
        <v>1003.4748065</v>
      </c>
      <c r="Z12" s="9">
        <v>-184.8355894</v>
      </c>
      <c r="AA12" s="9">
        <v>-9.0053813599999994</v>
      </c>
      <c r="AB12" s="9">
        <v>-512.75578280000002</v>
      </c>
      <c r="AC12" s="9">
        <v>4768.7888277000002</v>
      </c>
      <c r="AD12" s="9">
        <v>-1244.5406559999999</v>
      </c>
      <c r="AE12" s="9">
        <v>446.08016529000002</v>
      </c>
      <c r="AF12" s="9">
        <v>-18.722730370000001</v>
      </c>
      <c r="AG12" s="9"/>
      <c r="AH12" s="9"/>
      <c r="AI12" s="9"/>
      <c r="AJ12" s="9"/>
      <c r="AK12" s="9"/>
      <c r="AL12" s="9"/>
    </row>
    <row r="13" spans="1:38" x14ac:dyDescent="0.25">
      <c r="B13" s="2">
        <v>44804</v>
      </c>
      <c r="C13" s="13"/>
      <c r="D13" s="9">
        <v>35412.396583000002</v>
      </c>
      <c r="E13" s="9">
        <v>10192.79485</v>
      </c>
      <c r="F13" s="9">
        <v>5984.3056102</v>
      </c>
      <c r="G13" s="9">
        <v>15333.245671999999</v>
      </c>
      <c r="H13" s="9">
        <v>7203.6167741999998</v>
      </c>
      <c r="I13" s="9">
        <v>14300.629879</v>
      </c>
      <c r="J13" s="9">
        <v>1003.1214997</v>
      </c>
      <c r="K13" s="9">
        <v>1131.8356389999999</v>
      </c>
      <c r="L13" s="9">
        <v>4639.4732234000003</v>
      </c>
      <c r="M13" s="9">
        <v>3216.5337424999998</v>
      </c>
      <c r="N13" s="9">
        <v>7510.4779011999999</v>
      </c>
      <c r="O13" s="9">
        <v>5074.3174854999997</v>
      </c>
      <c r="P13" s="9">
        <v>6646.0843160000004</v>
      </c>
      <c r="Q13" s="9">
        <v>565.53639452000004</v>
      </c>
      <c r="R13" s="9">
        <v>614.90246289000004</v>
      </c>
      <c r="S13" s="9">
        <v>5553.3216270000003</v>
      </c>
      <c r="T13" s="9">
        <v>2767.7718676999998</v>
      </c>
      <c r="U13" s="9">
        <v>7822.7677708000001</v>
      </c>
      <c r="V13" s="9">
        <v>2129.2992887</v>
      </c>
      <c r="W13" s="9">
        <v>7654.5455628999998</v>
      </c>
      <c r="X13" s="9">
        <v>437.58510520999999</v>
      </c>
      <c r="Y13" s="9">
        <v>516.93317612999999</v>
      </c>
      <c r="Z13" s="9">
        <v>-913.84840359999998</v>
      </c>
      <c r="AA13" s="9">
        <v>448.76187475</v>
      </c>
      <c r="AB13" s="9">
        <v>-312.28986959999997</v>
      </c>
      <c r="AC13" s="9">
        <v>2945.0181968000002</v>
      </c>
      <c r="AD13" s="9">
        <v>-1008.461247</v>
      </c>
      <c r="AE13" s="9">
        <v>127.95128931000001</v>
      </c>
      <c r="AF13" s="9">
        <v>97.969286760000003</v>
      </c>
      <c r="AG13" s="9"/>
      <c r="AH13" s="9"/>
      <c r="AI13" s="9"/>
      <c r="AJ13" s="9"/>
      <c r="AK13" s="9"/>
      <c r="AL13" s="9"/>
    </row>
    <row r="14" spans="1:38" x14ac:dyDescent="0.25">
      <c r="B14" s="2">
        <v>44834</v>
      </c>
      <c r="C14" s="13"/>
      <c r="D14" s="9">
        <v>30454.669306</v>
      </c>
      <c r="E14" s="9">
        <v>8752.0119066000007</v>
      </c>
      <c r="F14" s="9">
        <v>8308.8764972999998</v>
      </c>
      <c r="G14" s="9">
        <v>13442.212589000001</v>
      </c>
      <c r="H14" s="9">
        <v>4516.5892174000001</v>
      </c>
      <c r="I14" s="9">
        <v>11381.587674</v>
      </c>
      <c r="J14" s="9">
        <v>1104.7922143000001</v>
      </c>
      <c r="K14" s="9">
        <v>603.55848593999997</v>
      </c>
      <c r="L14" s="9">
        <v>4290.9617799999996</v>
      </c>
      <c r="M14" s="9">
        <v>4221.2204429000003</v>
      </c>
      <c r="N14" s="9">
        <v>6352.5429432999999</v>
      </c>
      <c r="O14" s="9">
        <v>2958.0726847999999</v>
      </c>
      <c r="P14" s="9">
        <v>5356.1903560000001</v>
      </c>
      <c r="Q14" s="9">
        <v>704.75617949000002</v>
      </c>
      <c r="R14" s="9">
        <v>158.03364091</v>
      </c>
      <c r="S14" s="9">
        <v>4461.0501266000001</v>
      </c>
      <c r="T14" s="9">
        <v>4087.6560543999999</v>
      </c>
      <c r="U14" s="9">
        <v>7089.6696456</v>
      </c>
      <c r="V14" s="9">
        <v>1558.5165325999999</v>
      </c>
      <c r="W14" s="9">
        <v>6025.3973176999998</v>
      </c>
      <c r="X14" s="9">
        <v>400.03603477000001</v>
      </c>
      <c r="Y14" s="9">
        <v>445.52484502999999</v>
      </c>
      <c r="Z14" s="9">
        <v>-170.08834659999999</v>
      </c>
      <c r="AA14" s="9">
        <v>133.56438858000001</v>
      </c>
      <c r="AB14" s="9">
        <v>-737.12670230000003</v>
      </c>
      <c r="AC14" s="9">
        <v>1399.5561522</v>
      </c>
      <c r="AD14" s="9">
        <v>-669.2069616</v>
      </c>
      <c r="AE14" s="9">
        <v>304.72014472000001</v>
      </c>
      <c r="AF14" s="9">
        <v>-287.4912041</v>
      </c>
      <c r="AG14" s="9"/>
      <c r="AH14" s="9"/>
      <c r="AI14" s="9"/>
      <c r="AJ14" s="9"/>
      <c r="AK14" s="9"/>
      <c r="AL14" s="9"/>
    </row>
    <row r="15" spans="1:38" x14ac:dyDescent="0.25">
      <c r="B15" s="2">
        <v>44865</v>
      </c>
      <c r="C15" s="13"/>
      <c r="D15" s="9">
        <v>32080.950376000001</v>
      </c>
      <c r="E15" s="9">
        <v>8484.9918696999994</v>
      </c>
      <c r="F15" s="9">
        <v>5098.9357929999996</v>
      </c>
      <c r="G15" s="9">
        <v>14908.191374</v>
      </c>
      <c r="H15" s="9">
        <v>2810.6944478999999</v>
      </c>
      <c r="I15" s="9">
        <v>11442.603627</v>
      </c>
      <c r="J15" s="9">
        <v>1892.8483449</v>
      </c>
      <c r="K15" s="9">
        <v>594.43049917999997</v>
      </c>
      <c r="L15" s="9">
        <v>3849.1971828000001</v>
      </c>
      <c r="M15" s="9">
        <v>2900.0929852999998</v>
      </c>
      <c r="N15" s="9">
        <v>7462.4834723000004</v>
      </c>
      <c r="O15" s="9">
        <v>1309.7513805999999</v>
      </c>
      <c r="P15" s="9">
        <v>5578.5205219999998</v>
      </c>
      <c r="Q15" s="9">
        <v>1164.0363855999999</v>
      </c>
      <c r="R15" s="9">
        <v>251.72924659</v>
      </c>
      <c r="S15" s="9">
        <v>4635.7946868999998</v>
      </c>
      <c r="T15" s="9">
        <v>2198.8428078000002</v>
      </c>
      <c r="U15" s="9">
        <v>7445.7079019000003</v>
      </c>
      <c r="V15" s="9">
        <v>1500.9430672000001</v>
      </c>
      <c r="W15" s="9">
        <v>5864.0831052000003</v>
      </c>
      <c r="X15" s="9">
        <v>728.81195936999995</v>
      </c>
      <c r="Y15" s="9">
        <v>342.70125259000002</v>
      </c>
      <c r="Z15" s="9">
        <v>-786.59750410000004</v>
      </c>
      <c r="AA15" s="9">
        <v>701.25017752999997</v>
      </c>
      <c r="AB15" s="9">
        <v>16.775570340000002</v>
      </c>
      <c r="AC15" s="9">
        <v>-191.1916866</v>
      </c>
      <c r="AD15" s="9">
        <v>-285.56258309999998</v>
      </c>
      <c r="AE15" s="9">
        <v>435.22442618999997</v>
      </c>
      <c r="AF15" s="9">
        <v>-90.972005999999993</v>
      </c>
      <c r="AG15" s="9"/>
      <c r="AH15" s="9"/>
      <c r="AI15" s="9"/>
      <c r="AJ15" s="9"/>
      <c r="AK15" s="9"/>
      <c r="AL15" s="9"/>
    </row>
    <row r="16" spans="1:38" x14ac:dyDescent="0.25">
      <c r="B16" s="2">
        <v>44895</v>
      </c>
      <c r="C16" s="13"/>
      <c r="D16" s="9">
        <v>36643.529111999997</v>
      </c>
      <c r="E16" s="9">
        <v>14904.189759999999</v>
      </c>
      <c r="F16" s="9">
        <v>3298.9222506000001</v>
      </c>
      <c r="G16" s="9">
        <v>15582.315350000001</v>
      </c>
      <c r="H16" s="9">
        <v>3036.9384042000002</v>
      </c>
      <c r="I16" s="9">
        <v>12254.58109</v>
      </c>
      <c r="J16" s="9">
        <v>2095.0790446999999</v>
      </c>
      <c r="K16" s="9">
        <v>1037.3684868</v>
      </c>
      <c r="L16" s="9">
        <v>7705.9475048000004</v>
      </c>
      <c r="M16" s="9">
        <v>1665.5838025999999</v>
      </c>
      <c r="N16" s="9">
        <v>7435.0803213999998</v>
      </c>
      <c r="O16" s="9">
        <v>1359.518705</v>
      </c>
      <c r="P16" s="9">
        <v>5654.5033228000002</v>
      </c>
      <c r="Q16" s="9">
        <v>1151.6985907999999</v>
      </c>
      <c r="R16" s="9">
        <v>566.49614861999999</v>
      </c>
      <c r="S16" s="9">
        <v>7198.2422548000004</v>
      </c>
      <c r="T16" s="9">
        <v>1633.338448</v>
      </c>
      <c r="U16" s="9">
        <v>8147.2350284000004</v>
      </c>
      <c r="V16" s="9">
        <v>1677.4196992</v>
      </c>
      <c r="W16" s="9">
        <v>6600.0777675999998</v>
      </c>
      <c r="X16" s="9">
        <v>943.38045394000005</v>
      </c>
      <c r="Y16" s="9">
        <v>470.87233816000003</v>
      </c>
      <c r="Z16" s="9">
        <v>507.70524996</v>
      </c>
      <c r="AA16" s="9">
        <v>32.245354650000003</v>
      </c>
      <c r="AB16" s="9">
        <v>-712.1547071</v>
      </c>
      <c r="AC16" s="9">
        <v>-317.90099420000001</v>
      </c>
      <c r="AD16" s="9">
        <v>-945.57444480000004</v>
      </c>
      <c r="AE16" s="9">
        <v>208.31813683999999</v>
      </c>
      <c r="AF16" s="9">
        <v>95.623810460000001</v>
      </c>
      <c r="AG16" s="9"/>
      <c r="AH16" s="9"/>
      <c r="AI16" s="9"/>
      <c r="AJ16" s="9"/>
      <c r="AK16" s="9"/>
      <c r="AL16" s="9"/>
    </row>
    <row r="17" spans="2:38" x14ac:dyDescent="0.25">
      <c r="B17" s="2">
        <v>44926</v>
      </c>
      <c r="C17" s="13"/>
      <c r="D17" s="9">
        <v>37945.481499000001</v>
      </c>
      <c r="E17" s="9">
        <v>15185.205475000001</v>
      </c>
      <c r="F17" s="9">
        <v>2085.2104257000001</v>
      </c>
      <c r="G17" s="9">
        <v>20751.205838999998</v>
      </c>
      <c r="H17" s="9">
        <v>5247.4683630999998</v>
      </c>
      <c r="I17" s="9">
        <v>11862.099585</v>
      </c>
      <c r="J17" s="9">
        <v>1937.1264729</v>
      </c>
      <c r="K17" s="9">
        <v>1075.1170586999999</v>
      </c>
      <c r="L17" s="9">
        <v>7194.4863324999997</v>
      </c>
      <c r="M17" s="9">
        <v>1060.6032473</v>
      </c>
      <c r="N17" s="9">
        <v>11683.900455000001</v>
      </c>
      <c r="O17" s="9">
        <v>2838.6196844000001</v>
      </c>
      <c r="P17" s="9">
        <v>5423.0420711999996</v>
      </c>
      <c r="Q17" s="9">
        <v>1026.3252946</v>
      </c>
      <c r="R17" s="9">
        <v>529.98728005999999</v>
      </c>
      <c r="S17" s="9">
        <v>7990.7191423000004</v>
      </c>
      <c r="T17" s="9">
        <v>1024.6071784000001</v>
      </c>
      <c r="U17" s="9">
        <v>9067.3053846000003</v>
      </c>
      <c r="V17" s="9">
        <v>2408.8486787000002</v>
      </c>
      <c r="W17" s="9">
        <v>6439.0575141999998</v>
      </c>
      <c r="X17" s="9">
        <v>910.80117829999995</v>
      </c>
      <c r="Y17" s="9">
        <v>545.12977867999996</v>
      </c>
      <c r="Z17" s="9">
        <v>-796.23280980000004</v>
      </c>
      <c r="AA17" s="9">
        <v>35.996068860000001</v>
      </c>
      <c r="AB17" s="9">
        <v>2616.5950699</v>
      </c>
      <c r="AC17" s="9">
        <v>429.77100569999999</v>
      </c>
      <c r="AD17" s="9">
        <v>-1016.015443</v>
      </c>
      <c r="AE17" s="9">
        <v>115.52411628999999</v>
      </c>
      <c r="AF17" s="9">
        <v>-15.14249862</v>
      </c>
      <c r="AG17" s="9"/>
      <c r="AH17" s="9"/>
      <c r="AI17" s="9"/>
      <c r="AJ17" s="9"/>
      <c r="AK17" s="9"/>
      <c r="AL17" s="9"/>
    </row>
    <row r="18" spans="2:38" x14ac:dyDescent="0.25">
      <c r="B18" s="2">
        <v>44957</v>
      </c>
      <c r="C18" s="13"/>
      <c r="D18" s="9">
        <v>42315.252875999999</v>
      </c>
      <c r="E18" s="9">
        <v>12922.615209</v>
      </c>
      <c r="F18" s="9">
        <v>2631.8903919999998</v>
      </c>
      <c r="G18" s="9">
        <v>17342.018894000001</v>
      </c>
      <c r="H18" s="9">
        <v>4189.1548979999998</v>
      </c>
      <c r="I18" s="9">
        <v>11990.525879000001</v>
      </c>
      <c r="J18" s="9">
        <v>1732.8522318</v>
      </c>
      <c r="K18" s="9">
        <v>540.86538242999995</v>
      </c>
      <c r="L18" s="9">
        <v>5953.5325224999997</v>
      </c>
      <c r="M18" s="9">
        <v>670.78866114000004</v>
      </c>
      <c r="N18" s="9">
        <v>9159.3385730999998</v>
      </c>
      <c r="O18" s="9">
        <v>2319.5009869</v>
      </c>
      <c r="P18" s="9">
        <v>5573.2871101000001</v>
      </c>
      <c r="Q18" s="9">
        <v>890.24558410999998</v>
      </c>
      <c r="R18" s="9">
        <v>295.12901835000002</v>
      </c>
      <c r="S18" s="9">
        <v>6969.0826868000004</v>
      </c>
      <c r="T18" s="9">
        <v>1961.1017308999999</v>
      </c>
      <c r="U18" s="9">
        <v>8182.6803208000001</v>
      </c>
      <c r="V18" s="9">
        <v>1869.6539112</v>
      </c>
      <c r="W18" s="9">
        <v>6417.2387691000004</v>
      </c>
      <c r="X18" s="9">
        <v>842.60664770999995</v>
      </c>
      <c r="Y18" s="9">
        <v>245.73636407999999</v>
      </c>
      <c r="Z18" s="9">
        <v>-1015.550164</v>
      </c>
      <c r="AA18" s="9">
        <v>-1290.3130699999999</v>
      </c>
      <c r="AB18" s="9">
        <v>976.65825235</v>
      </c>
      <c r="AC18" s="9">
        <v>449.84707569</v>
      </c>
      <c r="AD18" s="9">
        <v>-843.95165899999995</v>
      </c>
      <c r="AE18" s="9">
        <v>47.638936399999999</v>
      </c>
      <c r="AF18" s="9">
        <v>49.392654270000001</v>
      </c>
      <c r="AG18" s="9"/>
      <c r="AH18" s="9"/>
      <c r="AI18" s="9"/>
      <c r="AJ18" s="9"/>
      <c r="AK18" s="9"/>
      <c r="AL18" s="9"/>
    </row>
    <row r="19" spans="2:38" x14ac:dyDescent="0.25">
      <c r="B19" s="2">
        <v>44985</v>
      </c>
      <c r="C19" s="13"/>
      <c r="D19" s="9">
        <v>44065.8537</v>
      </c>
      <c r="E19" s="9">
        <v>12955.64853</v>
      </c>
      <c r="F19" s="9">
        <v>2230.6542800000002</v>
      </c>
      <c r="G19" s="9">
        <v>13374.710590000001</v>
      </c>
      <c r="H19" s="9">
        <v>5360.2315319999998</v>
      </c>
      <c r="I19" s="9">
        <v>11835.744570000001</v>
      </c>
      <c r="J19" s="9">
        <v>1687.0367309999999</v>
      </c>
      <c r="K19" s="9">
        <v>879.21108700000002</v>
      </c>
      <c r="L19" s="9">
        <v>6346.0978510000004</v>
      </c>
      <c r="M19" s="9">
        <v>468.30734539999997</v>
      </c>
      <c r="N19" s="9">
        <v>7389.6875</v>
      </c>
      <c r="O19" s="9">
        <v>3435.5684919999999</v>
      </c>
      <c r="P19" s="9">
        <v>5828.9028479999997</v>
      </c>
      <c r="Q19" s="9">
        <v>867.02538570000002</v>
      </c>
      <c r="R19" s="9">
        <v>403.53427699999997</v>
      </c>
      <c r="S19" s="9">
        <v>6609.5506750000004</v>
      </c>
      <c r="T19" s="9">
        <v>1762.346935</v>
      </c>
      <c r="U19" s="9">
        <v>5985.023091</v>
      </c>
      <c r="V19" s="9">
        <v>1924.6630399999999</v>
      </c>
      <c r="W19" s="9">
        <v>6006.841719</v>
      </c>
      <c r="X19" s="9">
        <v>820.01134530000002</v>
      </c>
      <c r="Y19" s="9">
        <v>475.67680990000002</v>
      </c>
      <c r="Z19" s="9">
        <v>-263.4528244</v>
      </c>
      <c r="AA19" s="9">
        <v>-1294.039589</v>
      </c>
      <c r="AB19" s="9">
        <v>1404.664409</v>
      </c>
      <c r="AC19" s="9">
        <v>1510.905452</v>
      </c>
      <c r="AD19" s="9">
        <v>-177.93887100000001</v>
      </c>
      <c r="AE19" s="9">
        <v>47.014040360000003</v>
      </c>
      <c r="AF19" s="9">
        <v>-72.142532930000002</v>
      </c>
      <c r="AG19" s="9"/>
      <c r="AH19" s="9"/>
      <c r="AI19" s="9"/>
      <c r="AJ19" s="9"/>
      <c r="AK19" s="9"/>
      <c r="AL19" s="9"/>
    </row>
    <row r="20" spans="2:38" x14ac:dyDescent="0.25">
      <c r="B20" s="2">
        <v>45016</v>
      </c>
      <c r="C20" s="13"/>
      <c r="D20" s="9">
        <v>49621.730430000003</v>
      </c>
      <c r="E20" s="9">
        <v>13856.71558</v>
      </c>
      <c r="F20" s="9">
        <v>2575.7079789999998</v>
      </c>
      <c r="G20" s="9">
        <v>18056.500960000001</v>
      </c>
      <c r="H20" s="9">
        <v>5372.4165220000004</v>
      </c>
      <c r="I20" s="9">
        <v>15633.50405</v>
      </c>
      <c r="J20" s="9">
        <v>2368.8815079999999</v>
      </c>
      <c r="K20" s="9">
        <v>997.49617579999995</v>
      </c>
      <c r="L20" s="9">
        <v>6471.896017</v>
      </c>
      <c r="M20" s="9">
        <v>1212.9085090000001</v>
      </c>
      <c r="N20" s="9">
        <v>9963.5957490000001</v>
      </c>
      <c r="O20" s="9">
        <v>2778.2183719999998</v>
      </c>
      <c r="P20" s="9">
        <v>7570.1479669999999</v>
      </c>
      <c r="Q20" s="9">
        <v>1354.794261</v>
      </c>
      <c r="R20" s="9">
        <v>438.2138855</v>
      </c>
      <c r="S20" s="9">
        <v>7384.8195580000001</v>
      </c>
      <c r="T20" s="9">
        <v>1362.799471</v>
      </c>
      <c r="U20" s="9">
        <v>8092.9052140000003</v>
      </c>
      <c r="V20" s="9">
        <v>2594.1981500000002</v>
      </c>
      <c r="W20" s="9">
        <v>8063.3560809999999</v>
      </c>
      <c r="X20" s="9">
        <v>1014.087247</v>
      </c>
      <c r="Y20" s="9">
        <v>559.2822903</v>
      </c>
      <c r="Z20" s="9">
        <v>-912.92354160000002</v>
      </c>
      <c r="AA20" s="9">
        <v>-149.890962</v>
      </c>
      <c r="AB20" s="9">
        <v>1870.690535</v>
      </c>
      <c r="AC20" s="9">
        <v>184.02022160000001</v>
      </c>
      <c r="AD20" s="9">
        <v>-493.20811429999998</v>
      </c>
      <c r="AE20" s="9">
        <v>340.70701400000002</v>
      </c>
      <c r="AF20" s="9">
        <v>-121.0684048</v>
      </c>
      <c r="AG20" s="9"/>
      <c r="AH20" s="9"/>
      <c r="AI20" s="9"/>
      <c r="AJ20" s="9"/>
      <c r="AK20" s="9"/>
      <c r="AL20" s="9"/>
    </row>
    <row r="21" spans="2:38" x14ac:dyDescent="0.25">
      <c r="B21" s="2">
        <v>45046</v>
      </c>
      <c r="C21" s="13"/>
      <c r="D21" s="9">
        <v>49038.446040000003</v>
      </c>
      <c r="E21" s="9">
        <v>21582.82473</v>
      </c>
      <c r="F21" s="9">
        <v>3781.2369570000001</v>
      </c>
      <c r="G21" s="9">
        <v>17510.441419999999</v>
      </c>
      <c r="H21" s="9">
        <v>4319.8476890000002</v>
      </c>
      <c r="I21" s="9">
        <v>12365.378339999999</v>
      </c>
      <c r="J21" s="9">
        <v>2044.3711679999999</v>
      </c>
      <c r="K21" s="9">
        <v>763.90279520000001</v>
      </c>
      <c r="L21" s="9">
        <v>10448.761710000001</v>
      </c>
      <c r="M21" s="9">
        <v>1798.5630000000001</v>
      </c>
      <c r="N21" s="9">
        <v>9754.1421809999993</v>
      </c>
      <c r="O21" s="9">
        <v>2724.4695379999998</v>
      </c>
      <c r="P21" s="9">
        <v>6224.6293480000004</v>
      </c>
      <c r="Q21" s="9">
        <v>1003.63573</v>
      </c>
      <c r="R21" s="9">
        <v>342.66759409999997</v>
      </c>
      <c r="S21" s="9">
        <v>11134.06301</v>
      </c>
      <c r="T21" s="9">
        <v>1982.673957</v>
      </c>
      <c r="U21" s="9">
        <v>7756.2992430000004</v>
      </c>
      <c r="V21" s="9">
        <v>1595.3781509999999</v>
      </c>
      <c r="W21" s="9">
        <v>6140.7489859999996</v>
      </c>
      <c r="X21" s="9">
        <v>1040.735439</v>
      </c>
      <c r="Y21" s="9">
        <v>421.23520109999998</v>
      </c>
      <c r="Z21" s="9">
        <v>-685.30129820000002</v>
      </c>
      <c r="AA21" s="9">
        <v>-184.11095660000001</v>
      </c>
      <c r="AB21" s="9">
        <v>1997.842938</v>
      </c>
      <c r="AC21" s="9">
        <v>1129.0913869999999</v>
      </c>
      <c r="AD21" s="9">
        <v>83.88036194</v>
      </c>
      <c r="AE21" s="9">
        <v>-37.09970904</v>
      </c>
      <c r="AF21" s="9">
        <v>-78.567607080000002</v>
      </c>
      <c r="AG21" s="9"/>
      <c r="AH21" s="9"/>
      <c r="AI21" s="9"/>
      <c r="AJ21" s="9"/>
      <c r="AK21" s="9"/>
      <c r="AL21" s="9"/>
    </row>
    <row r="22" spans="2:38" x14ac:dyDescent="0.25">
      <c r="B22" s="2">
        <v>45077</v>
      </c>
      <c r="C22" s="13"/>
      <c r="D22" s="9">
        <v>48084.320509999998</v>
      </c>
      <c r="E22" s="9">
        <v>21604.309580000001</v>
      </c>
      <c r="F22" s="9">
        <v>3487.9294319999999</v>
      </c>
      <c r="G22" s="9">
        <v>22304.2209</v>
      </c>
      <c r="H22" s="9">
        <v>4278.4582959999998</v>
      </c>
      <c r="I22" s="9">
        <v>14335.408789999999</v>
      </c>
      <c r="J22" s="9">
        <v>1788.9754600000001</v>
      </c>
      <c r="K22" s="9">
        <v>940.09715600000004</v>
      </c>
      <c r="L22" s="9">
        <v>10726.29175</v>
      </c>
      <c r="M22" s="9">
        <v>1545.458402</v>
      </c>
      <c r="N22" s="9">
        <v>12860.787689999999</v>
      </c>
      <c r="O22" s="9">
        <v>2265.0529839999999</v>
      </c>
      <c r="P22" s="9">
        <v>7027.6107339999999</v>
      </c>
      <c r="Q22" s="9">
        <v>895.3527517</v>
      </c>
      <c r="R22" s="9">
        <v>501.10299170000002</v>
      </c>
      <c r="S22" s="9">
        <v>10878.017830000001</v>
      </c>
      <c r="T22" s="9">
        <v>1942.4710299999999</v>
      </c>
      <c r="U22" s="9">
        <v>9443.4332030000005</v>
      </c>
      <c r="V22" s="9">
        <v>2013.405311</v>
      </c>
      <c r="W22" s="9">
        <v>7307.7980520000001</v>
      </c>
      <c r="X22" s="9">
        <v>893.62270809999995</v>
      </c>
      <c r="Y22" s="9">
        <v>438.99416439999999</v>
      </c>
      <c r="Z22" s="9">
        <v>-151.7260809</v>
      </c>
      <c r="AA22" s="9">
        <v>-397.01262869999999</v>
      </c>
      <c r="AB22" s="9">
        <v>3417.3544900000002</v>
      </c>
      <c r="AC22" s="9">
        <v>251.64767280000001</v>
      </c>
      <c r="AD22" s="9">
        <v>-280.18731759999997</v>
      </c>
      <c r="AE22" s="9">
        <v>1.7300435999999999</v>
      </c>
      <c r="AF22" s="9">
        <v>62.108827300000002</v>
      </c>
      <c r="AG22" s="9"/>
      <c r="AH22" s="9"/>
      <c r="AI22" s="9"/>
      <c r="AJ22" s="9"/>
      <c r="AK22" s="9"/>
      <c r="AL22" s="9"/>
    </row>
    <row r="23" spans="2:38" x14ac:dyDescent="0.25">
      <c r="B23" s="2">
        <v>45107</v>
      </c>
      <c r="C23" s="13"/>
      <c r="D23" s="9">
        <v>40965.584258000003</v>
      </c>
      <c r="E23" s="9">
        <v>12201.984234</v>
      </c>
      <c r="F23" s="9">
        <v>3003.168686</v>
      </c>
      <c r="G23" s="9">
        <v>16518.651243</v>
      </c>
      <c r="H23" s="9">
        <v>4699.2824221999999</v>
      </c>
      <c r="I23" s="9">
        <v>11410.235986</v>
      </c>
      <c r="J23" s="9">
        <v>1651.5903338999999</v>
      </c>
      <c r="K23" s="9">
        <v>1076.1473355999999</v>
      </c>
      <c r="L23" s="9">
        <v>6262.5599183000004</v>
      </c>
      <c r="M23" s="9">
        <v>1019.3394485</v>
      </c>
      <c r="N23" s="9">
        <v>8961.2233553999995</v>
      </c>
      <c r="O23" s="9">
        <v>2371.5716649000001</v>
      </c>
      <c r="P23" s="9">
        <v>5236.1569824999997</v>
      </c>
      <c r="Q23" s="9">
        <v>786.13093737999998</v>
      </c>
      <c r="R23" s="9">
        <v>473.56145239</v>
      </c>
      <c r="S23" s="9">
        <v>5939.4243152999998</v>
      </c>
      <c r="T23" s="9">
        <v>1983.8292375000001</v>
      </c>
      <c r="U23" s="9">
        <v>7557.4278876999997</v>
      </c>
      <c r="V23" s="9">
        <v>2327.7107572</v>
      </c>
      <c r="W23" s="9">
        <v>6174.0790037999996</v>
      </c>
      <c r="X23" s="9">
        <v>865.45939652000004</v>
      </c>
      <c r="Y23" s="9">
        <v>602.58588325000005</v>
      </c>
      <c r="Z23" s="9">
        <v>323.13560301000001</v>
      </c>
      <c r="AA23" s="9">
        <v>-964.48978899999997</v>
      </c>
      <c r="AB23" s="9">
        <v>1403.7954675999999</v>
      </c>
      <c r="AC23" s="9">
        <v>43.860907689999998</v>
      </c>
      <c r="AD23" s="9">
        <v>-937.92202139999995</v>
      </c>
      <c r="AE23" s="9">
        <v>-79.328459140000007</v>
      </c>
      <c r="AF23" s="9">
        <v>-129.0244309</v>
      </c>
      <c r="AG23" s="9"/>
      <c r="AH23" s="9"/>
      <c r="AI23" s="9"/>
      <c r="AJ23" s="9"/>
      <c r="AK23" s="9"/>
      <c r="AL23" s="9"/>
    </row>
    <row r="24" spans="2:38" x14ac:dyDescent="0.25">
      <c r="B24" s="2">
        <v>45138</v>
      </c>
      <c r="C24" s="13"/>
      <c r="D24" s="9">
        <v>44288.059864000003</v>
      </c>
      <c r="E24" s="9">
        <v>8931.3957300999991</v>
      </c>
      <c r="F24" s="9">
        <v>3364.0596384999999</v>
      </c>
      <c r="G24" s="9">
        <v>15980.599237</v>
      </c>
      <c r="H24" s="9">
        <v>7351.3420767999996</v>
      </c>
      <c r="I24" s="9">
        <v>12212.511667999999</v>
      </c>
      <c r="J24" s="9">
        <v>1527.1331379000001</v>
      </c>
      <c r="K24" s="9">
        <v>1310.1784862</v>
      </c>
      <c r="L24" s="9">
        <v>4367.3034746000003</v>
      </c>
      <c r="M24" s="9">
        <v>1114.1557399999999</v>
      </c>
      <c r="N24" s="9">
        <v>9431.5844512000003</v>
      </c>
      <c r="O24" s="9">
        <v>4049.9861154</v>
      </c>
      <c r="P24" s="9">
        <v>6185.6561537999996</v>
      </c>
      <c r="Q24" s="9">
        <v>865.92782002000001</v>
      </c>
      <c r="R24" s="9">
        <v>434.77978494000001</v>
      </c>
      <c r="S24" s="9">
        <v>4564.0922554999997</v>
      </c>
      <c r="T24" s="9">
        <v>2249.9038985000002</v>
      </c>
      <c r="U24" s="9">
        <v>6549.0147858999999</v>
      </c>
      <c r="V24" s="9">
        <v>3301.3559614000001</v>
      </c>
      <c r="W24" s="9">
        <v>6026.8555141999996</v>
      </c>
      <c r="X24" s="9">
        <v>661.20531792999998</v>
      </c>
      <c r="Y24" s="9">
        <v>875.39870126000005</v>
      </c>
      <c r="Z24" s="9">
        <v>-196.78878090000001</v>
      </c>
      <c r="AA24" s="9">
        <v>-1135.748159</v>
      </c>
      <c r="AB24" s="9">
        <v>2882.5696653</v>
      </c>
      <c r="AC24" s="9">
        <v>748.63015404999999</v>
      </c>
      <c r="AD24" s="9">
        <v>158.80063953999999</v>
      </c>
      <c r="AE24" s="9">
        <v>204.72250209000001</v>
      </c>
      <c r="AF24" s="9">
        <v>-440.61891630000002</v>
      </c>
      <c r="AG24" s="9"/>
      <c r="AH24" s="9"/>
      <c r="AI24" s="9"/>
      <c r="AJ24" s="9"/>
      <c r="AK24" s="9"/>
      <c r="AL24" s="9"/>
    </row>
    <row r="25" spans="2:38" x14ac:dyDescent="0.25">
      <c r="B25" s="2">
        <v>45169</v>
      </c>
      <c r="C25" s="13"/>
      <c r="D25" s="9">
        <v>45034.954470999997</v>
      </c>
      <c r="E25" s="9">
        <v>10032.754413000001</v>
      </c>
      <c r="F25" s="9">
        <v>3702.0224549</v>
      </c>
      <c r="G25" s="9">
        <v>16073.530129000001</v>
      </c>
      <c r="H25" s="9">
        <v>6661.6457635999996</v>
      </c>
      <c r="I25" s="9">
        <v>13729.800437</v>
      </c>
      <c r="J25" s="9">
        <v>1355.3783086000001</v>
      </c>
      <c r="K25" s="9">
        <v>749.26085440999998</v>
      </c>
      <c r="L25" s="9">
        <v>4844.8067279999996</v>
      </c>
      <c r="M25" s="9">
        <v>1668.0873265</v>
      </c>
      <c r="N25" s="9">
        <v>8668.2516642999999</v>
      </c>
      <c r="O25" s="9">
        <v>4379.5183589999997</v>
      </c>
      <c r="P25" s="9">
        <v>6750.7824274000004</v>
      </c>
      <c r="Q25" s="9">
        <v>653.20396247999997</v>
      </c>
      <c r="R25" s="9">
        <v>222.39771572999999</v>
      </c>
      <c r="S25" s="9">
        <v>5187.9476845999998</v>
      </c>
      <c r="T25" s="9">
        <v>2033.9351283999999</v>
      </c>
      <c r="U25" s="9">
        <v>7405.2784645000002</v>
      </c>
      <c r="V25" s="9">
        <v>2282.1274045999999</v>
      </c>
      <c r="W25" s="9">
        <v>6979.0180098999999</v>
      </c>
      <c r="X25" s="9">
        <v>702.17434615000002</v>
      </c>
      <c r="Y25" s="9">
        <v>526.86313868000002</v>
      </c>
      <c r="Z25" s="9">
        <v>-343.14095650000002</v>
      </c>
      <c r="AA25" s="9">
        <v>-365.84780180000001</v>
      </c>
      <c r="AB25" s="9">
        <v>1262.9731998</v>
      </c>
      <c r="AC25" s="9">
        <v>2097.3909543999998</v>
      </c>
      <c r="AD25" s="9">
        <v>-228.23558259999999</v>
      </c>
      <c r="AE25" s="9">
        <v>-48.970383669999997</v>
      </c>
      <c r="AF25" s="9">
        <v>-304.46542299999999</v>
      </c>
      <c r="AG25" s="9"/>
      <c r="AH25" s="9"/>
      <c r="AI25" s="9"/>
      <c r="AJ25" s="9"/>
      <c r="AK25" s="9"/>
      <c r="AL25" s="9"/>
    </row>
    <row r="26" spans="2:38" x14ac:dyDescent="0.25">
      <c r="B26" s="2">
        <v>45199</v>
      </c>
      <c r="C26" s="13"/>
      <c r="D26" s="9">
        <v>32460.372277999999</v>
      </c>
      <c r="E26" s="9">
        <v>8840.7620926</v>
      </c>
      <c r="F26" s="9">
        <v>2524.6668469000001</v>
      </c>
      <c r="G26" s="9">
        <v>14238.318389</v>
      </c>
      <c r="H26" s="9">
        <v>5750.0183333000004</v>
      </c>
      <c r="I26" s="9">
        <v>10871.857028</v>
      </c>
      <c r="J26" s="9">
        <v>553.02921572000002</v>
      </c>
      <c r="K26" s="9">
        <v>715.13076883999997</v>
      </c>
      <c r="L26" s="9">
        <v>4397.2306922999996</v>
      </c>
      <c r="M26" s="9">
        <v>1163.0308057</v>
      </c>
      <c r="N26" s="9">
        <v>7124.8149049000003</v>
      </c>
      <c r="O26" s="9">
        <v>3171.2222191999999</v>
      </c>
      <c r="P26" s="9">
        <v>5453.5884649999998</v>
      </c>
      <c r="Q26" s="9">
        <v>281.86011951</v>
      </c>
      <c r="R26" s="9">
        <v>202.23842045999999</v>
      </c>
      <c r="S26" s="9">
        <v>4443.5314003000003</v>
      </c>
      <c r="T26" s="9">
        <v>1361.6360411999999</v>
      </c>
      <c r="U26" s="9">
        <v>7113.5034838000001</v>
      </c>
      <c r="V26" s="9">
        <v>2578.7961141000001</v>
      </c>
      <c r="W26" s="9">
        <v>5418.2685632000002</v>
      </c>
      <c r="X26" s="9">
        <v>271.16909621000002</v>
      </c>
      <c r="Y26" s="9">
        <v>512.89234838000004</v>
      </c>
      <c r="Z26" s="9">
        <v>-46.300708010000001</v>
      </c>
      <c r="AA26" s="9">
        <v>-198.60523559999999</v>
      </c>
      <c r="AB26" s="9">
        <v>11.31142118</v>
      </c>
      <c r="AC26" s="9">
        <v>592.42610513</v>
      </c>
      <c r="AD26" s="9">
        <v>35.319901790000003</v>
      </c>
      <c r="AE26" s="9">
        <v>10.691023299999999</v>
      </c>
      <c r="AF26" s="9">
        <v>-310.65392789999999</v>
      </c>
      <c r="AG26" s="9"/>
      <c r="AH26" s="9"/>
      <c r="AI26" s="9"/>
      <c r="AJ26" s="9"/>
      <c r="AK26" s="9"/>
      <c r="AL26" s="9"/>
    </row>
    <row r="27" spans="2:38" x14ac:dyDescent="0.25">
      <c r="B27" s="2">
        <v>45230</v>
      </c>
      <c r="C27" s="13"/>
      <c r="D27" s="9">
        <v>42677.291309</v>
      </c>
      <c r="E27" s="9">
        <v>8101.3151332999996</v>
      </c>
      <c r="F27" s="9">
        <v>5290.1840203000002</v>
      </c>
      <c r="G27" s="9">
        <v>15688.456613</v>
      </c>
      <c r="H27" s="9">
        <v>5620.7033902000003</v>
      </c>
      <c r="I27" s="9">
        <v>13406.136758000001</v>
      </c>
      <c r="J27" s="9">
        <v>938.95860907999997</v>
      </c>
      <c r="K27" s="9">
        <v>1092.4410244000001</v>
      </c>
      <c r="L27" s="9">
        <v>3833.8056041</v>
      </c>
      <c r="M27" s="9">
        <v>2979.63</v>
      </c>
      <c r="N27" s="9">
        <v>8268.6256326000002</v>
      </c>
      <c r="O27" s="9">
        <v>2652.2039438000002</v>
      </c>
      <c r="P27" s="9">
        <v>6502.5389902999996</v>
      </c>
      <c r="Q27" s="9">
        <v>544.02996352000002</v>
      </c>
      <c r="R27" s="9">
        <v>536.73930786999995</v>
      </c>
      <c r="S27" s="9">
        <v>4267.5095291999996</v>
      </c>
      <c r="T27" s="9">
        <v>2310.5540203</v>
      </c>
      <c r="U27" s="9">
        <v>7419.8309808000004</v>
      </c>
      <c r="V27" s="9">
        <v>2968.4994464000001</v>
      </c>
      <c r="W27" s="9">
        <v>6903.5977679999996</v>
      </c>
      <c r="X27" s="9">
        <v>394.92864556000001</v>
      </c>
      <c r="Y27" s="9">
        <v>555.70171656000002</v>
      </c>
      <c r="Z27" s="9">
        <v>-433.70392509999999</v>
      </c>
      <c r="AA27" s="9">
        <v>669.07597967000004</v>
      </c>
      <c r="AB27" s="9">
        <v>848.79465178999999</v>
      </c>
      <c r="AC27" s="9">
        <v>-316.29550260000002</v>
      </c>
      <c r="AD27" s="9">
        <v>-401.05877759999998</v>
      </c>
      <c r="AE27" s="9">
        <v>149.10131795999999</v>
      </c>
      <c r="AF27" s="9">
        <v>-18.96240869</v>
      </c>
      <c r="AG27" s="9"/>
      <c r="AH27" s="9"/>
      <c r="AI27" s="9"/>
      <c r="AJ27" s="9"/>
      <c r="AK27" s="9"/>
      <c r="AL27" s="9"/>
    </row>
    <row r="28" spans="2:38" x14ac:dyDescent="0.25">
      <c r="B28" s="2">
        <v>45260</v>
      </c>
      <c r="C28" s="13"/>
      <c r="D28" s="9">
        <v>37132.667105</v>
      </c>
      <c r="E28" s="9">
        <v>9368.5348795000009</v>
      </c>
      <c r="F28" s="9">
        <v>5045.7729166999998</v>
      </c>
      <c r="G28" s="9">
        <v>16282.732631999999</v>
      </c>
      <c r="H28" s="9">
        <v>4298.2496852000004</v>
      </c>
      <c r="I28" s="9">
        <v>13877.004563</v>
      </c>
      <c r="J28" s="9">
        <v>1111.8336833999999</v>
      </c>
      <c r="K28" s="9">
        <v>1271.2979137</v>
      </c>
      <c r="L28" s="9">
        <v>4390.2669057000003</v>
      </c>
      <c r="M28" s="9">
        <v>2567.0324982000002</v>
      </c>
      <c r="N28" s="9">
        <v>8456.6552124999998</v>
      </c>
      <c r="O28" s="9">
        <v>2328.7100338</v>
      </c>
      <c r="P28" s="9">
        <v>6582.8586005999996</v>
      </c>
      <c r="Q28" s="9">
        <v>654.65952163999998</v>
      </c>
      <c r="R28" s="9">
        <v>649.21180002000006</v>
      </c>
      <c r="S28" s="9">
        <v>4978.2679738999996</v>
      </c>
      <c r="T28" s="9">
        <v>2478.7404185</v>
      </c>
      <c r="U28" s="9">
        <v>7826.0774192999997</v>
      </c>
      <c r="V28" s="9">
        <v>1969.5396513999999</v>
      </c>
      <c r="W28" s="9">
        <v>7294.1459625999996</v>
      </c>
      <c r="X28" s="9">
        <v>457.17416179000003</v>
      </c>
      <c r="Y28" s="9">
        <v>622.08611365000002</v>
      </c>
      <c r="Z28" s="9">
        <v>-588.00106819999996</v>
      </c>
      <c r="AA28" s="9">
        <v>88.292079659999999</v>
      </c>
      <c r="AB28" s="9">
        <v>630.57779328000004</v>
      </c>
      <c r="AC28" s="9">
        <v>359.17038241</v>
      </c>
      <c r="AD28" s="9">
        <v>-711.28736200000003</v>
      </c>
      <c r="AE28" s="9">
        <v>197.48535985000001</v>
      </c>
      <c r="AF28" s="9">
        <v>27.12568637</v>
      </c>
      <c r="AG28" s="9"/>
      <c r="AH28" s="9"/>
      <c r="AI28" s="9"/>
      <c r="AJ28" s="9"/>
      <c r="AK28" s="9"/>
      <c r="AL28" s="9"/>
    </row>
    <row r="29" spans="2:38" x14ac:dyDescent="0.25">
      <c r="B29" s="2">
        <v>45291</v>
      </c>
      <c r="C29" s="13"/>
      <c r="D29" s="9">
        <v>38910.734104000003</v>
      </c>
      <c r="E29" s="9">
        <v>8361.8404449000009</v>
      </c>
      <c r="F29" s="9">
        <v>6271.12122</v>
      </c>
      <c r="G29" s="9">
        <v>17886.014492999999</v>
      </c>
      <c r="H29" s="9">
        <v>5365.0465832999998</v>
      </c>
      <c r="I29" s="9">
        <v>12451.301313</v>
      </c>
      <c r="J29" s="9">
        <v>1146.5542734999999</v>
      </c>
      <c r="K29" s="9">
        <v>841.99804001999996</v>
      </c>
      <c r="L29" s="9">
        <v>3862.0426631</v>
      </c>
      <c r="M29" s="9">
        <v>3076.9995365</v>
      </c>
      <c r="N29" s="9">
        <v>9313.2971278000005</v>
      </c>
      <c r="O29" s="9">
        <v>3327.6847521999998</v>
      </c>
      <c r="P29" s="9">
        <v>6038.4524623999996</v>
      </c>
      <c r="Q29" s="9">
        <v>517.0367205</v>
      </c>
      <c r="R29" s="9">
        <v>293.33183890999999</v>
      </c>
      <c r="S29" s="9">
        <v>4499.7977817999999</v>
      </c>
      <c r="T29" s="9">
        <v>3194.1216835</v>
      </c>
      <c r="U29" s="9">
        <v>8572.7173647</v>
      </c>
      <c r="V29" s="9">
        <v>2037.3618311</v>
      </c>
      <c r="W29" s="9">
        <v>6412.8488508</v>
      </c>
      <c r="X29" s="9">
        <v>629.51755295999999</v>
      </c>
      <c r="Y29" s="9">
        <v>548.66620110999997</v>
      </c>
      <c r="Z29" s="9">
        <v>-637.75511870000003</v>
      </c>
      <c r="AA29" s="9">
        <v>-117.122147</v>
      </c>
      <c r="AB29" s="9">
        <v>740.57976308000002</v>
      </c>
      <c r="AC29" s="9">
        <v>1290.3229212000001</v>
      </c>
      <c r="AD29" s="9">
        <v>-374.39638839999998</v>
      </c>
      <c r="AE29" s="9">
        <v>-112.48083250000001</v>
      </c>
      <c r="AF29" s="9">
        <v>-255.33436219999999</v>
      </c>
      <c r="AG29" s="9"/>
      <c r="AH29" s="9"/>
      <c r="AI29" s="9"/>
      <c r="AJ29" s="9"/>
      <c r="AK29" s="9"/>
      <c r="AL29" s="9"/>
    </row>
    <row r="30" spans="2:38" x14ac:dyDescent="0.25">
      <c r="B30" s="2">
        <v>45322</v>
      </c>
      <c r="C30" s="13"/>
      <c r="D30" s="9">
        <v>40213.326233</v>
      </c>
      <c r="E30" s="9">
        <v>7750.7347663</v>
      </c>
      <c r="F30" s="9">
        <v>7546.1911330000003</v>
      </c>
      <c r="G30" s="9">
        <v>14906.516782000001</v>
      </c>
      <c r="H30" s="9">
        <v>6847.3304945999998</v>
      </c>
      <c r="I30" s="9">
        <v>13868.264273000001</v>
      </c>
      <c r="J30" s="9">
        <v>1567.4191856</v>
      </c>
      <c r="K30" s="9">
        <v>1363.910347</v>
      </c>
      <c r="L30" s="9">
        <v>3715.6327022</v>
      </c>
      <c r="M30" s="9">
        <v>3370.5859003</v>
      </c>
      <c r="N30" s="9">
        <v>8732.6247469000009</v>
      </c>
      <c r="O30" s="9">
        <v>4922.2077818999996</v>
      </c>
      <c r="P30" s="9">
        <v>6936.3312624999999</v>
      </c>
      <c r="Q30" s="9">
        <v>656.96720025000002</v>
      </c>
      <c r="R30" s="9">
        <v>375.91554904999998</v>
      </c>
      <c r="S30" s="9">
        <v>4035.1020641999999</v>
      </c>
      <c r="T30" s="9">
        <v>4175.6052325999999</v>
      </c>
      <c r="U30" s="9">
        <v>6173.8920351999996</v>
      </c>
      <c r="V30" s="9">
        <v>1925.1227126000001</v>
      </c>
      <c r="W30" s="9">
        <v>6931.9330102000004</v>
      </c>
      <c r="X30" s="9">
        <v>910.45198530000005</v>
      </c>
      <c r="Y30" s="9">
        <v>987.99479790999999</v>
      </c>
      <c r="Z30" s="9">
        <v>-319.46936199999999</v>
      </c>
      <c r="AA30" s="9">
        <v>-805.01933229999997</v>
      </c>
      <c r="AB30" s="9">
        <v>2558.7327117</v>
      </c>
      <c r="AC30" s="9">
        <v>2997.0850693000002</v>
      </c>
      <c r="AD30" s="9">
        <v>4.3982522399999997</v>
      </c>
      <c r="AE30" s="9">
        <v>-253.48478510000001</v>
      </c>
      <c r="AF30" s="9">
        <v>-612.07924890000004</v>
      </c>
      <c r="AG30" s="9"/>
      <c r="AH30" s="9"/>
      <c r="AI30" s="9"/>
      <c r="AJ30" s="9"/>
      <c r="AK30" s="9"/>
      <c r="AL30" s="9"/>
    </row>
    <row r="31" spans="2:38" x14ac:dyDescent="0.25">
      <c r="B31" s="2">
        <v>45351</v>
      </c>
      <c r="C31" s="13"/>
      <c r="D31" s="9">
        <v>31669.059990999998</v>
      </c>
      <c r="E31" s="9">
        <v>6929.4267468999997</v>
      </c>
      <c r="F31" s="9">
        <v>6558.5236564999996</v>
      </c>
      <c r="G31" s="9">
        <v>12469.545758</v>
      </c>
      <c r="H31" s="9">
        <v>3844.4966267</v>
      </c>
      <c r="I31" s="9">
        <v>12045.25894</v>
      </c>
      <c r="J31" s="9">
        <v>782.61984855000003</v>
      </c>
      <c r="K31" s="9">
        <v>1689.7367228000001</v>
      </c>
      <c r="L31" s="9">
        <v>3367.2055915999999</v>
      </c>
      <c r="M31" s="9">
        <v>3190.7836037000002</v>
      </c>
      <c r="N31" s="9">
        <v>6972.0136339999999</v>
      </c>
      <c r="O31" s="9">
        <v>2147.4165468000001</v>
      </c>
      <c r="P31" s="9">
        <v>6068.8625677999999</v>
      </c>
      <c r="Q31" s="9">
        <v>263.64658280999998</v>
      </c>
      <c r="R31" s="9">
        <v>781.25252470999999</v>
      </c>
      <c r="S31" s="9">
        <v>3562.2211551999999</v>
      </c>
      <c r="T31" s="9">
        <v>3367.7400527</v>
      </c>
      <c r="U31" s="9">
        <v>5497.5321242</v>
      </c>
      <c r="V31" s="9">
        <v>1697.0800799000001</v>
      </c>
      <c r="W31" s="9">
        <v>5976.3963721999999</v>
      </c>
      <c r="X31" s="9">
        <v>518.97326573999999</v>
      </c>
      <c r="Y31" s="9">
        <v>908.48419808000006</v>
      </c>
      <c r="Z31" s="9">
        <v>-195.01556360000001</v>
      </c>
      <c r="AA31" s="9">
        <v>-176.95644899999999</v>
      </c>
      <c r="AB31" s="9">
        <v>1474.4815097999999</v>
      </c>
      <c r="AC31" s="9">
        <v>450.33646694999999</v>
      </c>
      <c r="AD31" s="9">
        <v>92.466195549999995</v>
      </c>
      <c r="AE31" s="9">
        <v>-255.32668290000001</v>
      </c>
      <c r="AF31" s="9">
        <v>-127.23167340000001</v>
      </c>
      <c r="AG31" s="9"/>
      <c r="AH31" s="9"/>
      <c r="AI31" s="9"/>
      <c r="AJ31" s="9"/>
      <c r="AK31" s="9"/>
      <c r="AL31" s="9"/>
    </row>
    <row r="32" spans="2:38" x14ac:dyDescent="0.25">
      <c r="B32" s="2">
        <v>45382</v>
      </c>
      <c r="C32" s="13"/>
      <c r="D32" s="9">
        <v>34712.316594000004</v>
      </c>
      <c r="E32" s="9">
        <v>8363.6472106000001</v>
      </c>
      <c r="F32" s="9">
        <v>5729.0456814999998</v>
      </c>
      <c r="G32" s="9">
        <v>13350.605745999999</v>
      </c>
      <c r="H32" s="9">
        <v>3577.8158616000001</v>
      </c>
      <c r="I32" s="9">
        <v>13583.759934</v>
      </c>
      <c r="J32" s="9">
        <v>944.36037153999996</v>
      </c>
      <c r="K32" s="9">
        <v>1324.4127836</v>
      </c>
      <c r="L32" s="9">
        <v>3614.3487694999999</v>
      </c>
      <c r="M32" s="9">
        <v>2664.6654088999999</v>
      </c>
      <c r="N32" s="9">
        <v>7008.7327617000001</v>
      </c>
      <c r="O32" s="9">
        <v>1970.2348879000001</v>
      </c>
      <c r="P32" s="9">
        <v>6746.2231442000002</v>
      </c>
      <c r="Q32" s="9">
        <v>553.72053876999996</v>
      </c>
      <c r="R32" s="9">
        <v>596.86957236000001</v>
      </c>
      <c r="S32" s="9">
        <v>4749.2984409999999</v>
      </c>
      <c r="T32" s="9">
        <v>3064.3802725</v>
      </c>
      <c r="U32" s="9">
        <v>6341.8729842000002</v>
      </c>
      <c r="V32" s="9">
        <v>1607.5809737</v>
      </c>
      <c r="W32" s="9">
        <v>6837.5367893000002</v>
      </c>
      <c r="X32" s="9">
        <v>390.63983277</v>
      </c>
      <c r="Y32" s="9">
        <v>727.54321127000003</v>
      </c>
      <c r="Z32" s="9">
        <v>-1134.949672</v>
      </c>
      <c r="AA32" s="9">
        <v>-399.7148636</v>
      </c>
      <c r="AB32" s="9">
        <v>666.85977749000006</v>
      </c>
      <c r="AC32" s="9">
        <v>362.65391412999998</v>
      </c>
      <c r="AD32" s="9">
        <v>-91.313645039999997</v>
      </c>
      <c r="AE32" s="9">
        <v>163.08070599999999</v>
      </c>
      <c r="AF32" s="9">
        <v>-130.67363889999999</v>
      </c>
      <c r="AG32" s="9"/>
      <c r="AH32" s="9"/>
      <c r="AI32" s="9"/>
      <c r="AJ32" s="9"/>
      <c r="AK32" s="9"/>
      <c r="AL32" s="9"/>
    </row>
    <row r="33" spans="2:38" x14ac:dyDescent="0.25">
      <c r="B33" s="2">
        <v>45412</v>
      </c>
      <c r="C33" s="13"/>
      <c r="D33" s="9">
        <v>39803.403579999998</v>
      </c>
      <c r="E33" s="9">
        <v>8078.1836045</v>
      </c>
      <c r="F33" s="9">
        <v>5601.3447626999996</v>
      </c>
      <c r="G33" s="9">
        <v>15144.936177</v>
      </c>
      <c r="H33" s="9">
        <v>4284.2965993999996</v>
      </c>
      <c r="I33" s="9">
        <v>15569.382148999999</v>
      </c>
      <c r="J33" s="9">
        <v>859.74054665000006</v>
      </c>
      <c r="K33" s="9">
        <v>2504.8654602000001</v>
      </c>
      <c r="L33" s="9">
        <v>3549.2089603999998</v>
      </c>
      <c r="M33" s="9">
        <v>2366.2195664999999</v>
      </c>
      <c r="N33" s="9">
        <v>8517.4602421</v>
      </c>
      <c r="O33" s="9">
        <v>2145.828685</v>
      </c>
      <c r="P33" s="9">
        <v>7468.7125114</v>
      </c>
      <c r="Q33" s="9">
        <v>435.19550264999998</v>
      </c>
      <c r="R33" s="9">
        <v>1161.3329033</v>
      </c>
      <c r="S33" s="9">
        <v>4528.9746440999998</v>
      </c>
      <c r="T33" s="9">
        <v>3235.1251962000001</v>
      </c>
      <c r="U33" s="9">
        <v>6627.4759352999999</v>
      </c>
      <c r="V33" s="9">
        <v>2138.4679145</v>
      </c>
      <c r="W33" s="9">
        <v>8100.6696374000003</v>
      </c>
      <c r="X33" s="9">
        <v>424.54504400000002</v>
      </c>
      <c r="Y33" s="9">
        <v>1343.5325568999999</v>
      </c>
      <c r="Z33" s="9">
        <v>-979.76568369999995</v>
      </c>
      <c r="AA33" s="9">
        <v>-868.90562969999996</v>
      </c>
      <c r="AB33" s="9">
        <v>1889.9843066999999</v>
      </c>
      <c r="AC33" s="9">
        <v>7.36077052</v>
      </c>
      <c r="AD33" s="9">
        <v>-631.95712590000005</v>
      </c>
      <c r="AE33" s="9">
        <v>10.650458649999999</v>
      </c>
      <c r="AF33" s="9">
        <v>-182.1996536</v>
      </c>
      <c r="AG33" s="9"/>
      <c r="AH33" s="9"/>
      <c r="AI33" s="9"/>
      <c r="AJ33" s="9"/>
      <c r="AK33" s="9"/>
      <c r="AL33" s="9"/>
    </row>
    <row r="34" spans="2:38" x14ac:dyDescent="0.25">
      <c r="B34" s="2">
        <v>45443</v>
      </c>
      <c r="C34" s="13"/>
      <c r="D34" s="9">
        <v>40292.385147000001</v>
      </c>
      <c r="E34" s="9">
        <v>8807.1641111000008</v>
      </c>
      <c r="F34" s="9">
        <v>3349.2590596</v>
      </c>
      <c r="G34" s="9">
        <v>17347.285573000001</v>
      </c>
      <c r="H34" s="9">
        <v>3740.7912682000001</v>
      </c>
      <c r="I34" s="9">
        <v>13680.038888999999</v>
      </c>
      <c r="J34" s="9">
        <v>1216.3780715</v>
      </c>
      <c r="K34" s="9">
        <v>2178.2021601000001</v>
      </c>
      <c r="L34" s="9">
        <v>4045.3524539</v>
      </c>
      <c r="M34" s="9">
        <v>1650.9839445</v>
      </c>
      <c r="N34" s="9">
        <v>10494.919759</v>
      </c>
      <c r="O34" s="9">
        <v>1438.7313280000001</v>
      </c>
      <c r="P34" s="9">
        <v>6294.5660748</v>
      </c>
      <c r="Q34" s="9">
        <v>659.28250662999994</v>
      </c>
      <c r="R34" s="9">
        <v>1042.4167906</v>
      </c>
      <c r="S34" s="9">
        <v>4761.8116571999999</v>
      </c>
      <c r="T34" s="9">
        <v>1698.2751151</v>
      </c>
      <c r="U34" s="9">
        <v>6852.3658144000001</v>
      </c>
      <c r="V34" s="9">
        <v>2302.0599400999999</v>
      </c>
      <c r="W34" s="9">
        <v>7385.4728142000004</v>
      </c>
      <c r="X34" s="9">
        <v>557.09556483999995</v>
      </c>
      <c r="Y34" s="9">
        <v>1135.7853696</v>
      </c>
      <c r="Z34" s="9">
        <v>-716.45920320000005</v>
      </c>
      <c r="AA34" s="9">
        <v>-47.291170610000002</v>
      </c>
      <c r="AB34" s="9">
        <v>3642.5539444999999</v>
      </c>
      <c r="AC34" s="9">
        <v>-863.32861209999999</v>
      </c>
      <c r="AD34" s="9">
        <v>-1090.906739</v>
      </c>
      <c r="AE34" s="9">
        <v>102.18694179000001</v>
      </c>
      <c r="AF34" s="9">
        <v>-93.368578999999997</v>
      </c>
      <c r="AG34" s="9"/>
      <c r="AH34" s="9"/>
      <c r="AI34" s="9"/>
      <c r="AJ34" s="9"/>
      <c r="AK34" s="9"/>
      <c r="AL34" s="9"/>
    </row>
    <row r="35" spans="2:38" x14ac:dyDescent="0.25">
      <c r="B35" s="2">
        <v>45473</v>
      </c>
      <c r="C35" s="13"/>
      <c r="D35" s="9">
        <v>31557.571173</v>
      </c>
      <c r="E35" s="9">
        <v>6880.8963184000004</v>
      </c>
      <c r="F35" s="9">
        <v>2755.0458020000001</v>
      </c>
      <c r="G35" s="9">
        <v>13848.523921</v>
      </c>
      <c r="H35" s="9">
        <v>5137.2761696999996</v>
      </c>
      <c r="I35" s="9">
        <v>13872.441454</v>
      </c>
      <c r="J35" s="9">
        <v>677.59353103000001</v>
      </c>
      <c r="K35" s="9">
        <v>1890.9248683000001</v>
      </c>
      <c r="L35" s="9">
        <v>3038.5115630999999</v>
      </c>
      <c r="M35" s="9">
        <v>1210.0763697</v>
      </c>
      <c r="N35" s="9">
        <v>7449.8999671000001</v>
      </c>
      <c r="O35" s="9">
        <v>3372.4198553000001</v>
      </c>
      <c r="P35" s="9">
        <v>6743.4956404000004</v>
      </c>
      <c r="Q35" s="9">
        <v>279.29192268000003</v>
      </c>
      <c r="R35" s="9">
        <v>889.36417144999996</v>
      </c>
      <c r="S35" s="9">
        <v>3842.3847553000001</v>
      </c>
      <c r="T35" s="9">
        <v>1544.9694323000001</v>
      </c>
      <c r="U35" s="9">
        <v>6398.6239533999997</v>
      </c>
      <c r="V35" s="9">
        <v>1764.8563144</v>
      </c>
      <c r="W35" s="9">
        <v>7128.9458135000004</v>
      </c>
      <c r="X35" s="9">
        <v>398.30160834999998</v>
      </c>
      <c r="Y35" s="9">
        <v>1001.5606968</v>
      </c>
      <c r="Z35" s="9">
        <v>-803.87319230000003</v>
      </c>
      <c r="AA35" s="9">
        <v>-334.89306260000001</v>
      </c>
      <c r="AB35" s="9">
        <v>1051.2760137</v>
      </c>
      <c r="AC35" s="9">
        <v>1607.5635408999999</v>
      </c>
      <c r="AD35" s="9">
        <v>-385.45017309999997</v>
      </c>
      <c r="AE35" s="9">
        <v>-119.00968570000001</v>
      </c>
      <c r="AF35" s="9">
        <v>-112.1965254</v>
      </c>
      <c r="AG35" s="9"/>
      <c r="AH35" s="9"/>
      <c r="AI35" s="9"/>
      <c r="AJ35" s="9"/>
      <c r="AK35" s="9"/>
      <c r="AL35" s="9"/>
    </row>
    <row r="36" spans="2:38" x14ac:dyDescent="0.25">
      <c r="B36" s="2">
        <v>45504</v>
      </c>
      <c r="C36" s="13"/>
      <c r="D36" s="9">
        <v>39301.647857000004</v>
      </c>
      <c r="E36" s="9">
        <v>7053.4909521</v>
      </c>
      <c r="F36" s="9">
        <v>1842.7478106999999</v>
      </c>
      <c r="G36" s="9">
        <v>15502.469417</v>
      </c>
      <c r="H36" s="9">
        <v>4917.3279512999998</v>
      </c>
      <c r="I36" s="9">
        <v>15061.746015000001</v>
      </c>
      <c r="J36" s="9">
        <v>1102.9481945</v>
      </c>
      <c r="K36" s="9">
        <v>1561.7067451999999</v>
      </c>
      <c r="L36" s="9">
        <v>3552.9577860999998</v>
      </c>
      <c r="M36" s="9">
        <v>1071.1457472</v>
      </c>
      <c r="N36" s="9">
        <v>8480.5032186000008</v>
      </c>
      <c r="O36" s="9">
        <v>2757.0010966</v>
      </c>
      <c r="P36" s="9">
        <v>7391.4182944000004</v>
      </c>
      <c r="Q36" s="9">
        <v>503.42746541999998</v>
      </c>
      <c r="R36" s="9">
        <v>756.04189292000001</v>
      </c>
      <c r="S36" s="9">
        <v>3500.5331660000002</v>
      </c>
      <c r="T36" s="9">
        <v>771.60206346999996</v>
      </c>
      <c r="U36" s="9">
        <v>7021.9661985000002</v>
      </c>
      <c r="V36" s="9">
        <v>2160.3268546999998</v>
      </c>
      <c r="W36" s="9">
        <v>7670.3277209999997</v>
      </c>
      <c r="X36" s="9">
        <v>599.52072912000006</v>
      </c>
      <c r="Y36" s="9">
        <v>805.66485226999998</v>
      </c>
      <c r="Z36" s="9">
        <v>52.42462012</v>
      </c>
      <c r="AA36" s="9">
        <v>299.54368373</v>
      </c>
      <c r="AB36" s="9">
        <v>1458.5370201000001</v>
      </c>
      <c r="AC36" s="9">
        <v>596.67424196000002</v>
      </c>
      <c r="AD36" s="9">
        <v>-278.90942660000002</v>
      </c>
      <c r="AE36" s="9">
        <v>-96.093263699999994</v>
      </c>
      <c r="AF36" s="9">
        <v>-49.622959350000002</v>
      </c>
      <c r="AG36" s="9"/>
      <c r="AH36" s="9"/>
      <c r="AI36" s="9"/>
      <c r="AJ36" s="9"/>
      <c r="AK36" s="9"/>
      <c r="AL36" s="9"/>
    </row>
    <row r="37" spans="2:38" x14ac:dyDescent="0.25">
      <c r="B37" s="2">
        <v>45535</v>
      </c>
      <c r="C37" s="13"/>
      <c r="D37" s="9">
        <v>37473.836238000004</v>
      </c>
      <c r="E37" s="9">
        <v>7411.1688704999997</v>
      </c>
      <c r="F37" s="9">
        <v>3280.327225</v>
      </c>
      <c r="G37" s="9">
        <v>12843.639614</v>
      </c>
      <c r="H37" s="9">
        <v>4442.1082619999997</v>
      </c>
      <c r="I37" s="9">
        <v>15492.830667</v>
      </c>
      <c r="J37" s="9">
        <v>1030.3976843</v>
      </c>
      <c r="K37" s="9">
        <v>1452.8474249999999</v>
      </c>
      <c r="L37" s="9">
        <v>3495.2189451999998</v>
      </c>
      <c r="M37" s="9">
        <v>1867.6551727000001</v>
      </c>
      <c r="N37" s="9">
        <v>6485.4611087000003</v>
      </c>
      <c r="O37" s="9">
        <v>2073.0662173999999</v>
      </c>
      <c r="P37" s="9">
        <v>7294.7722923000001</v>
      </c>
      <c r="Q37" s="9">
        <v>458.81322318000002</v>
      </c>
      <c r="R37" s="9">
        <v>921.96633639000004</v>
      </c>
      <c r="S37" s="9">
        <v>3915.9499252999999</v>
      </c>
      <c r="T37" s="9">
        <v>1412.6720524</v>
      </c>
      <c r="U37" s="9">
        <v>6358.1785055999999</v>
      </c>
      <c r="V37" s="9">
        <v>2369.0420445999998</v>
      </c>
      <c r="W37" s="9">
        <v>8198.0583750999995</v>
      </c>
      <c r="X37" s="9">
        <v>571.58446111000001</v>
      </c>
      <c r="Y37" s="9">
        <v>530.88108865000004</v>
      </c>
      <c r="Z37" s="9">
        <v>-420.73098019999998</v>
      </c>
      <c r="AA37" s="9">
        <v>454.9831203</v>
      </c>
      <c r="AB37" s="9">
        <v>127.28260302</v>
      </c>
      <c r="AC37" s="9">
        <v>-295.97582720000003</v>
      </c>
      <c r="AD37" s="9">
        <v>-903.28608280000003</v>
      </c>
      <c r="AE37" s="9">
        <v>-112.7712379</v>
      </c>
      <c r="AF37" s="9">
        <v>391.08524774</v>
      </c>
      <c r="AG37" s="9"/>
      <c r="AH37" s="9"/>
      <c r="AI37" s="9"/>
      <c r="AJ37" s="9"/>
      <c r="AK37" s="9"/>
      <c r="AL37" s="9"/>
    </row>
    <row r="38" spans="2:38" x14ac:dyDescent="0.25">
      <c r="B38" s="2">
        <v>45565</v>
      </c>
      <c r="C38" s="13"/>
      <c r="D38" s="9">
        <v>31249.919854</v>
      </c>
      <c r="E38" s="9">
        <v>6982.7091100999996</v>
      </c>
      <c r="F38" s="9">
        <v>2136.1935291999998</v>
      </c>
      <c r="G38" s="9">
        <v>12772.915018</v>
      </c>
      <c r="H38" s="9">
        <v>4736.1633562999996</v>
      </c>
      <c r="I38" s="9">
        <v>12320.21369</v>
      </c>
      <c r="J38" s="9">
        <v>486.85551249000002</v>
      </c>
      <c r="K38" s="9">
        <v>948.72748318000004</v>
      </c>
      <c r="L38" s="9">
        <v>3486.8491493000001</v>
      </c>
      <c r="M38" s="9">
        <v>979.78416526000001</v>
      </c>
      <c r="N38" s="9">
        <v>6633.6208632999997</v>
      </c>
      <c r="O38" s="9">
        <v>2480.6045935000002</v>
      </c>
      <c r="P38" s="9">
        <v>5794.8868232000004</v>
      </c>
      <c r="Q38" s="9">
        <v>193.9578511</v>
      </c>
      <c r="R38" s="9">
        <v>327.58482383</v>
      </c>
      <c r="S38" s="9">
        <v>3495.8599608</v>
      </c>
      <c r="T38" s="9">
        <v>1156.4093639</v>
      </c>
      <c r="U38" s="9">
        <v>6139.2941552000002</v>
      </c>
      <c r="V38" s="9">
        <v>2255.5587627999998</v>
      </c>
      <c r="W38" s="9">
        <v>6525.3268673000002</v>
      </c>
      <c r="X38" s="9">
        <v>292.89766139</v>
      </c>
      <c r="Y38" s="9">
        <v>621.14265935000003</v>
      </c>
      <c r="Z38" s="9">
        <v>-9.0108115299999998</v>
      </c>
      <c r="AA38" s="9">
        <v>-176.6251987</v>
      </c>
      <c r="AB38" s="9">
        <v>494.32670804000003</v>
      </c>
      <c r="AC38" s="9">
        <v>225.04583063999999</v>
      </c>
      <c r="AD38" s="9">
        <v>-730.44004410000002</v>
      </c>
      <c r="AE38" s="9">
        <v>-98.939810289999997</v>
      </c>
      <c r="AF38" s="9">
        <v>-293.55783550000001</v>
      </c>
      <c r="AG38" s="9"/>
      <c r="AH38" s="9"/>
      <c r="AI38" s="9"/>
      <c r="AJ38" s="9"/>
      <c r="AK38" s="9"/>
      <c r="AL38" s="9"/>
    </row>
    <row r="39" spans="2:38" x14ac:dyDescent="0.25">
      <c r="B39" s="2">
        <v>45596</v>
      </c>
      <c r="C39" s="13"/>
      <c r="D39" s="9">
        <v>37368.014709000003</v>
      </c>
      <c r="E39" s="9">
        <v>7725.5225203999998</v>
      </c>
      <c r="F39" s="9">
        <v>3103.1314591</v>
      </c>
      <c r="G39" s="9">
        <v>15271.672541</v>
      </c>
      <c r="H39" s="9">
        <v>5681.7036811999997</v>
      </c>
      <c r="I39" s="9">
        <v>15445.982015</v>
      </c>
      <c r="J39" s="9">
        <v>673.39500914999996</v>
      </c>
      <c r="K39" s="9">
        <v>960.39862331999996</v>
      </c>
      <c r="L39" s="9">
        <v>4052.6735091</v>
      </c>
      <c r="M39" s="9">
        <v>1358.8096800999999</v>
      </c>
      <c r="N39" s="9">
        <v>7982.1218218000004</v>
      </c>
      <c r="O39" s="9">
        <v>3265.4624093000002</v>
      </c>
      <c r="P39" s="9">
        <v>7799.8508620000002</v>
      </c>
      <c r="Q39" s="9">
        <v>385.20533151000001</v>
      </c>
      <c r="R39" s="9">
        <v>312.36616178999998</v>
      </c>
      <c r="S39" s="9">
        <v>3672.8490112999998</v>
      </c>
      <c r="T39" s="9">
        <v>1744.3217791</v>
      </c>
      <c r="U39" s="9">
        <v>7289.5507189</v>
      </c>
      <c r="V39" s="9">
        <v>2416.2412718999999</v>
      </c>
      <c r="W39" s="9">
        <v>7646.1311527999997</v>
      </c>
      <c r="X39" s="9">
        <v>288.18967764000001</v>
      </c>
      <c r="Y39" s="9">
        <v>648.03246152999998</v>
      </c>
      <c r="Z39" s="9">
        <v>379.82449779000001</v>
      </c>
      <c r="AA39" s="9">
        <v>-385.51209899999998</v>
      </c>
      <c r="AB39" s="9">
        <v>692.57110296999997</v>
      </c>
      <c r="AC39" s="9">
        <v>849.22113738999997</v>
      </c>
      <c r="AD39" s="9">
        <v>153.71970916999999</v>
      </c>
      <c r="AE39" s="9">
        <v>97.015653869999994</v>
      </c>
      <c r="AF39" s="9">
        <v>-335.66629970000002</v>
      </c>
      <c r="AG39" s="9"/>
      <c r="AH39" s="9"/>
      <c r="AI39" s="9"/>
      <c r="AJ39" s="9"/>
      <c r="AK39" s="9"/>
      <c r="AL39" s="9"/>
    </row>
    <row r="40" spans="2:38" x14ac:dyDescent="0.25">
      <c r="B40" s="2">
        <v>45626</v>
      </c>
      <c r="C40" s="13"/>
      <c r="D40" s="9">
        <v>35152.536900999999</v>
      </c>
      <c r="E40" s="9">
        <v>8515.0838096000007</v>
      </c>
      <c r="F40" s="9">
        <v>7604.0060743000004</v>
      </c>
      <c r="G40" s="9">
        <v>12613.732827</v>
      </c>
      <c r="H40" s="9">
        <v>5298.5712634000001</v>
      </c>
      <c r="I40" s="9">
        <v>14402.411948999999</v>
      </c>
      <c r="J40" s="9">
        <v>661.76384927000004</v>
      </c>
      <c r="K40" s="9">
        <v>1955.2847353</v>
      </c>
      <c r="L40" s="9">
        <v>3936.7777096</v>
      </c>
      <c r="M40" s="9">
        <v>3690.9391973000002</v>
      </c>
      <c r="N40" s="9">
        <v>6773.4270189999997</v>
      </c>
      <c r="O40" s="9">
        <v>3456.7732532999999</v>
      </c>
      <c r="P40" s="9">
        <v>7358.4222123</v>
      </c>
      <c r="Q40" s="9">
        <v>275.88389668999997</v>
      </c>
      <c r="R40" s="9">
        <v>888.24060297000005</v>
      </c>
      <c r="S40" s="9">
        <v>4578.3060999999998</v>
      </c>
      <c r="T40" s="9">
        <v>3913.0668770000002</v>
      </c>
      <c r="U40" s="9">
        <v>5840.3058076999996</v>
      </c>
      <c r="V40" s="9">
        <v>1841.7980101999999</v>
      </c>
      <c r="W40" s="9">
        <v>7043.9897362000002</v>
      </c>
      <c r="X40" s="9">
        <v>385.87995258000001</v>
      </c>
      <c r="Y40" s="9">
        <v>1067.0441323</v>
      </c>
      <c r="Z40" s="9">
        <v>-641.52839040000003</v>
      </c>
      <c r="AA40" s="9">
        <v>-222.12767969999999</v>
      </c>
      <c r="AB40" s="9">
        <v>933.12121130000003</v>
      </c>
      <c r="AC40" s="9">
        <v>1614.9752430999999</v>
      </c>
      <c r="AD40" s="9">
        <v>314.43247609000002</v>
      </c>
      <c r="AE40" s="9">
        <v>-109.9960559</v>
      </c>
      <c r="AF40" s="9">
        <v>-178.8035294</v>
      </c>
      <c r="AG40" s="9"/>
      <c r="AH40" s="9"/>
      <c r="AI40" s="9"/>
      <c r="AJ40" s="9"/>
      <c r="AK40" s="9"/>
      <c r="AL40" s="9"/>
    </row>
    <row r="41" spans="2:38" x14ac:dyDescent="0.25">
      <c r="B41" s="2">
        <v>45657</v>
      </c>
      <c r="C41" s="13"/>
      <c r="D41" s="9">
        <v>30286.321985999999</v>
      </c>
      <c r="E41" s="9">
        <v>6639.8551803</v>
      </c>
      <c r="F41" s="9">
        <v>3859.3792364999999</v>
      </c>
      <c r="G41" s="9">
        <v>16634.773217999998</v>
      </c>
      <c r="H41" s="9">
        <v>6572.5256923999996</v>
      </c>
      <c r="I41" s="9">
        <v>13757.357117</v>
      </c>
      <c r="J41" s="9">
        <v>1054.3104791000001</v>
      </c>
      <c r="K41" s="9">
        <v>1552.3949924000001</v>
      </c>
      <c r="L41" s="9">
        <v>2734.2986111999999</v>
      </c>
      <c r="M41" s="9">
        <v>1746.7636356999999</v>
      </c>
      <c r="N41" s="9">
        <v>8903.8424907000008</v>
      </c>
      <c r="O41" s="9">
        <v>3693.5918726</v>
      </c>
      <c r="P41" s="9">
        <v>6723.6318166999999</v>
      </c>
      <c r="Q41" s="9">
        <v>414.85479178000003</v>
      </c>
      <c r="R41" s="9">
        <v>681.35765748999995</v>
      </c>
      <c r="S41" s="9">
        <v>3905.5565691000002</v>
      </c>
      <c r="T41" s="9">
        <v>2112.6156007999998</v>
      </c>
      <c r="U41" s="9">
        <v>7730.9307277999997</v>
      </c>
      <c r="V41" s="9">
        <v>2878.9338198</v>
      </c>
      <c r="W41" s="9">
        <v>7033.7253007999998</v>
      </c>
      <c r="X41" s="9">
        <v>639.45568732000004</v>
      </c>
      <c r="Y41" s="9">
        <v>871.03733493000004</v>
      </c>
      <c r="Z41" s="9">
        <v>-1171.2579579999999</v>
      </c>
      <c r="AA41" s="9">
        <v>-365.8519652</v>
      </c>
      <c r="AB41" s="9">
        <v>1172.9117627999999</v>
      </c>
      <c r="AC41" s="9">
        <v>814.65805277000004</v>
      </c>
      <c r="AD41" s="9">
        <v>-310.09348410000001</v>
      </c>
      <c r="AE41" s="9">
        <v>-224.60089550000001</v>
      </c>
      <c r="AF41" s="9">
        <v>-189.6796774</v>
      </c>
      <c r="AG41" s="9"/>
      <c r="AH41" s="9"/>
      <c r="AI41" s="9"/>
      <c r="AJ41" s="9"/>
      <c r="AK41" s="9"/>
      <c r="AL41" s="9"/>
    </row>
    <row r="42" spans="2:38" x14ac:dyDescent="0.25">
      <c r="B42" s="2">
        <v>45688</v>
      </c>
      <c r="C42" s="13"/>
      <c r="D42" s="9">
        <v>37978.939933000001</v>
      </c>
      <c r="E42" s="9">
        <v>6145.0675763999998</v>
      </c>
      <c r="F42" s="9">
        <v>3494.1822192999998</v>
      </c>
      <c r="G42" s="9">
        <v>16312.779596</v>
      </c>
      <c r="H42" s="9">
        <v>6054.5817723</v>
      </c>
      <c r="I42" s="9">
        <v>13809.114326999999</v>
      </c>
      <c r="J42" s="9">
        <v>960.05286765999995</v>
      </c>
      <c r="K42" s="9">
        <v>1960.6597624999999</v>
      </c>
      <c r="L42" s="9">
        <v>2880.5944448</v>
      </c>
      <c r="M42" s="9">
        <v>1277.5690343000001</v>
      </c>
      <c r="N42" s="9">
        <v>8721.8865814000001</v>
      </c>
      <c r="O42" s="9">
        <v>3594.6878511999998</v>
      </c>
      <c r="P42" s="9">
        <v>6631.2179269999997</v>
      </c>
      <c r="Q42" s="9">
        <v>382.77372443000002</v>
      </c>
      <c r="R42" s="9">
        <v>849.15068938000002</v>
      </c>
      <c r="S42" s="9">
        <v>3264.4731317000001</v>
      </c>
      <c r="T42" s="9">
        <v>2216.6131850000002</v>
      </c>
      <c r="U42" s="9">
        <v>7590.8930143999996</v>
      </c>
      <c r="V42" s="9">
        <v>2459.8939211000002</v>
      </c>
      <c r="W42" s="9">
        <v>7177.8963998999998</v>
      </c>
      <c r="X42" s="9">
        <v>577.27914323000005</v>
      </c>
      <c r="Y42" s="9">
        <v>1111.5090732000001</v>
      </c>
      <c r="Z42" s="9">
        <v>-383.87868689999999</v>
      </c>
      <c r="AA42" s="9">
        <v>-939.04415059999997</v>
      </c>
      <c r="AB42" s="9">
        <v>1130.993567</v>
      </c>
      <c r="AC42" s="9">
        <v>1134.7939300999999</v>
      </c>
      <c r="AD42" s="9">
        <v>-546.67847289999997</v>
      </c>
      <c r="AE42" s="9">
        <v>-194.5054188</v>
      </c>
      <c r="AF42" s="9">
        <v>-262.35838380000001</v>
      </c>
      <c r="AG42" s="9"/>
      <c r="AH42" s="9"/>
      <c r="AI42" s="9"/>
      <c r="AJ42" s="9"/>
      <c r="AK42" s="9"/>
      <c r="AL42" s="9"/>
    </row>
    <row r="43" spans="2:38" x14ac:dyDescent="0.25">
      <c r="B43" s="2">
        <v>45716</v>
      </c>
      <c r="C43" s="13"/>
      <c r="D43" s="9">
        <v>37664.668631</v>
      </c>
      <c r="E43" s="9">
        <v>6737.7830432000001</v>
      </c>
      <c r="F43" s="9">
        <v>2369.8308247999998</v>
      </c>
      <c r="G43" s="9">
        <v>13603.587407000001</v>
      </c>
      <c r="H43" s="9">
        <v>5331.2404223000003</v>
      </c>
      <c r="I43" s="9">
        <v>13248.329173</v>
      </c>
      <c r="J43" s="9">
        <v>1013.9365577999999</v>
      </c>
      <c r="K43" s="9">
        <v>1203.5208421</v>
      </c>
      <c r="L43" s="9">
        <v>3351.8412668000001</v>
      </c>
      <c r="M43" s="9">
        <v>1045.9588188</v>
      </c>
      <c r="N43" s="9">
        <v>7268.8604691999999</v>
      </c>
      <c r="O43" s="9">
        <v>2942.0652239000001</v>
      </c>
      <c r="P43" s="9">
        <v>6238.1233529000001</v>
      </c>
      <c r="Q43" s="9">
        <v>574.92662385999995</v>
      </c>
      <c r="R43" s="9">
        <v>586.41567493000002</v>
      </c>
      <c r="S43" s="9">
        <v>3385.9417764999998</v>
      </c>
      <c r="T43" s="9">
        <v>1323.8720060000001</v>
      </c>
      <c r="U43" s="9">
        <v>6334.7269378999999</v>
      </c>
      <c r="V43" s="9">
        <v>2389.1751984000002</v>
      </c>
      <c r="W43" s="9">
        <v>7010.2058198000004</v>
      </c>
      <c r="X43" s="9">
        <v>439.00993395</v>
      </c>
      <c r="Y43" s="9">
        <v>617.10516718999997</v>
      </c>
      <c r="Z43" s="9">
        <v>-34.100509750000001</v>
      </c>
      <c r="AA43" s="9">
        <v>-277.91318719999998</v>
      </c>
      <c r="AB43" s="9">
        <v>934.13353130999997</v>
      </c>
      <c r="AC43" s="9">
        <v>552.89002547999996</v>
      </c>
      <c r="AD43" s="9">
        <v>-772.08246699999995</v>
      </c>
      <c r="AE43" s="9">
        <v>135.91668991</v>
      </c>
      <c r="AF43" s="9">
        <v>-30.689492260000002</v>
      </c>
      <c r="AG43" s="9"/>
      <c r="AH43" s="9"/>
      <c r="AI43" s="9"/>
      <c r="AJ43" s="9"/>
      <c r="AK43" s="9"/>
      <c r="AL43" s="9"/>
    </row>
    <row r="44" spans="2:38" x14ac:dyDescent="0.25">
      <c r="B44" s="2">
        <v>45747</v>
      </c>
      <c r="C44" s="13"/>
      <c r="D44" s="9">
        <v>42809.008038</v>
      </c>
      <c r="E44" s="9">
        <v>7700.4004735999997</v>
      </c>
      <c r="F44" s="9">
        <v>2477.0870544999998</v>
      </c>
      <c r="G44" s="9">
        <v>15973.341408</v>
      </c>
      <c r="H44" s="9">
        <v>5209.0989707999997</v>
      </c>
      <c r="I44" s="9">
        <v>18298.296903999999</v>
      </c>
      <c r="J44" s="9">
        <v>1590.4826556</v>
      </c>
      <c r="K44" s="9">
        <v>1128.2145003999999</v>
      </c>
      <c r="L44" s="9">
        <v>3719.7272975999999</v>
      </c>
      <c r="M44" s="9">
        <v>1041.611132</v>
      </c>
      <c r="N44" s="9">
        <v>8545.3307074999993</v>
      </c>
      <c r="O44" s="9">
        <v>2605.9154113</v>
      </c>
      <c r="P44" s="9">
        <v>8757.4635304999993</v>
      </c>
      <c r="Q44" s="9">
        <v>793.71075317999998</v>
      </c>
      <c r="R44" s="9">
        <v>493.91466558000002</v>
      </c>
      <c r="S44" s="9">
        <v>3980.6731759999998</v>
      </c>
      <c r="T44" s="9">
        <v>1435.4759225</v>
      </c>
      <c r="U44" s="9">
        <v>7428.0107005999998</v>
      </c>
      <c r="V44" s="9">
        <v>2603.1835594999998</v>
      </c>
      <c r="W44" s="9">
        <v>9540.8333732999999</v>
      </c>
      <c r="X44" s="9">
        <v>796.77190240000004</v>
      </c>
      <c r="Y44" s="9">
        <v>634.29983485000002</v>
      </c>
      <c r="Z44" s="9">
        <v>-260.94587840000003</v>
      </c>
      <c r="AA44" s="9">
        <v>-393.8647904</v>
      </c>
      <c r="AB44" s="9">
        <v>1117.3200069</v>
      </c>
      <c r="AC44" s="9">
        <v>2.7318517999999998</v>
      </c>
      <c r="AD44" s="9">
        <v>-783.36984280000001</v>
      </c>
      <c r="AE44" s="9">
        <v>-3.0611492199999999</v>
      </c>
      <c r="AF44" s="9">
        <v>-140.3851693</v>
      </c>
      <c r="AG44" s="9"/>
      <c r="AH44" s="9"/>
      <c r="AI44" s="9"/>
      <c r="AJ44" s="9"/>
      <c r="AK44" s="9"/>
      <c r="AL44" s="9"/>
    </row>
    <row r="45" spans="2:38" x14ac:dyDescent="0.25">
      <c r="B45" s="2"/>
      <c r="C45" s="13"/>
      <c r="AG45" s="9"/>
      <c r="AH45" s="9"/>
      <c r="AI45" s="9"/>
      <c r="AJ45" s="9"/>
      <c r="AK45" s="9"/>
      <c r="AL45" s="9"/>
    </row>
    <row r="46" spans="2:38" x14ac:dyDescent="0.25">
      <c r="B46" s="2"/>
      <c r="C46" s="13"/>
      <c r="AG46" s="9"/>
      <c r="AH46" s="9"/>
      <c r="AI46" s="9"/>
      <c r="AJ46" s="9"/>
      <c r="AK46" s="9"/>
      <c r="AL46" s="9"/>
    </row>
    <row r="47" spans="2:38" x14ac:dyDescent="0.25">
      <c r="B47" s="2"/>
      <c r="C47" s="13"/>
      <c r="AG47" s="9"/>
      <c r="AH47" s="9"/>
      <c r="AI47" s="9"/>
      <c r="AJ47" s="9"/>
      <c r="AK47" s="9"/>
      <c r="AL47" s="9"/>
    </row>
    <row r="48" spans="2:38" x14ac:dyDescent="0.25">
      <c r="B48" s="2"/>
      <c r="C48" s="13"/>
      <c r="AG48" s="9"/>
      <c r="AH48" s="9"/>
      <c r="AI48" s="9"/>
      <c r="AJ48" s="9"/>
      <c r="AK48" s="9"/>
      <c r="AL48" s="9"/>
    </row>
    <row r="49" spans="2:38" x14ac:dyDescent="0.25">
      <c r="B49" s="2"/>
      <c r="C49" s="13"/>
      <c r="AG49" s="9"/>
      <c r="AH49" s="9"/>
      <c r="AI49" s="9"/>
      <c r="AJ49" s="9"/>
      <c r="AK49" s="9"/>
      <c r="AL49" s="9"/>
    </row>
    <row r="50" spans="2:38" x14ac:dyDescent="0.25">
      <c r="B50" s="2"/>
      <c r="C50" s="13"/>
      <c r="AG50" s="9"/>
      <c r="AH50" s="9"/>
      <c r="AI50" s="9"/>
      <c r="AJ50" s="9"/>
      <c r="AK50" s="9"/>
      <c r="AL50" s="9"/>
    </row>
    <row r="51" spans="2:38" x14ac:dyDescent="0.25">
      <c r="B51" s="2"/>
      <c r="C51" s="13"/>
      <c r="AG51" s="9"/>
      <c r="AH51" s="9"/>
      <c r="AI51" s="9"/>
      <c r="AJ51" s="9"/>
      <c r="AK51" s="9"/>
      <c r="AL51" s="9"/>
    </row>
    <row r="52" spans="2:38" x14ac:dyDescent="0.25">
      <c r="B52" s="2"/>
      <c r="C52" s="13"/>
      <c r="AG52" s="9"/>
      <c r="AH52" s="9"/>
      <c r="AI52" s="9"/>
      <c r="AJ52" s="9"/>
      <c r="AK52" s="9"/>
      <c r="AL52" s="9"/>
    </row>
    <row r="53" spans="2:38" x14ac:dyDescent="0.25">
      <c r="B53" s="2"/>
      <c r="C53" s="13"/>
      <c r="AG53" s="9"/>
      <c r="AH53" s="9"/>
      <c r="AI53" s="9"/>
      <c r="AJ53" s="9"/>
      <c r="AK53" s="9"/>
      <c r="AL53" s="9"/>
    </row>
    <row r="54" spans="2:38" x14ac:dyDescent="0.25">
      <c r="B54" s="2"/>
      <c r="C54" s="13"/>
      <c r="AG54" s="9"/>
      <c r="AH54" s="9"/>
      <c r="AI54" s="9"/>
      <c r="AJ54" s="9"/>
      <c r="AK54" s="9"/>
      <c r="AL54" s="9"/>
    </row>
    <row r="55" spans="2:38" x14ac:dyDescent="0.25">
      <c r="B55" s="2"/>
      <c r="C55" s="13"/>
      <c r="AG55" s="9"/>
      <c r="AH55" s="9"/>
      <c r="AI55" s="9"/>
      <c r="AJ55" s="9"/>
      <c r="AK55" s="9"/>
      <c r="AL55" s="9"/>
    </row>
    <row r="56" spans="2:38" x14ac:dyDescent="0.25">
      <c r="B56" s="2"/>
      <c r="C56" s="13"/>
      <c r="AG56" s="9"/>
      <c r="AH56" s="9"/>
      <c r="AI56" s="9"/>
      <c r="AJ56" s="9"/>
      <c r="AK56" s="9"/>
      <c r="AL56" s="9"/>
    </row>
    <row r="57" spans="2:38" x14ac:dyDescent="0.25">
      <c r="B57" s="2"/>
      <c r="C57" s="13"/>
      <c r="AG57" s="9"/>
      <c r="AH57" s="9"/>
      <c r="AI57" s="9"/>
      <c r="AJ57" s="9"/>
      <c r="AK57" s="9"/>
      <c r="AL57" s="9"/>
    </row>
    <row r="58" spans="2:38" x14ac:dyDescent="0.25">
      <c r="B58" s="2"/>
      <c r="C58" s="13"/>
      <c r="AG58" s="9"/>
      <c r="AH58" s="9"/>
      <c r="AI58" s="9"/>
      <c r="AJ58" s="9"/>
      <c r="AK58" s="9"/>
      <c r="AL58" s="9"/>
    </row>
    <row r="59" spans="2:38" x14ac:dyDescent="0.25">
      <c r="B59" s="2"/>
      <c r="C59" s="13"/>
      <c r="AG59" s="9"/>
      <c r="AH59" s="9"/>
      <c r="AI59" s="9"/>
      <c r="AJ59" s="9"/>
      <c r="AK59" s="9"/>
      <c r="AL59" s="9"/>
    </row>
    <row r="60" spans="2:38" x14ac:dyDescent="0.25">
      <c r="B60" s="2"/>
      <c r="C60" s="13"/>
      <c r="AG60" s="9"/>
      <c r="AH60" s="9"/>
      <c r="AI60" s="9"/>
      <c r="AJ60" s="9"/>
      <c r="AK60" s="9"/>
      <c r="AL60" s="9"/>
    </row>
    <row r="61" spans="2:38" x14ac:dyDescent="0.25">
      <c r="B61" s="2"/>
      <c r="C61" s="13"/>
      <c r="AG61" s="9"/>
      <c r="AH61" s="9"/>
      <c r="AI61" s="9"/>
      <c r="AJ61" s="9"/>
      <c r="AK61" s="9"/>
      <c r="AL61" s="9"/>
    </row>
    <row r="62" spans="2:38" x14ac:dyDescent="0.25">
      <c r="B62" s="2"/>
      <c r="C62" s="13"/>
      <c r="AG62" s="9"/>
      <c r="AH62" s="9"/>
      <c r="AI62" s="9"/>
      <c r="AJ62" s="9"/>
      <c r="AK62" s="9"/>
      <c r="AL62" s="9"/>
    </row>
    <row r="63" spans="2:38" x14ac:dyDescent="0.25">
      <c r="B63" s="2"/>
      <c r="C63" s="13"/>
      <c r="AG63" s="9"/>
      <c r="AH63" s="9"/>
      <c r="AI63" s="9"/>
      <c r="AJ63" s="9"/>
      <c r="AK63" s="9"/>
      <c r="AL63" s="9"/>
    </row>
    <row r="64" spans="2:38" x14ac:dyDescent="0.25">
      <c r="B64" s="2"/>
      <c r="C64" s="13"/>
      <c r="AG64" s="9"/>
      <c r="AH64" s="9"/>
      <c r="AI64" s="9"/>
      <c r="AJ64" s="9"/>
      <c r="AK64" s="9"/>
      <c r="AL64" s="9"/>
    </row>
    <row r="65" spans="2:38" x14ac:dyDescent="0.25">
      <c r="B65" s="2"/>
      <c r="C65" s="13"/>
      <c r="AG65" s="9"/>
      <c r="AH65" s="9"/>
      <c r="AI65" s="9"/>
      <c r="AJ65" s="9"/>
      <c r="AK65" s="9"/>
      <c r="AL65" s="9"/>
    </row>
    <row r="66" spans="2:38" x14ac:dyDescent="0.25">
      <c r="B66" s="2"/>
      <c r="C66" s="13"/>
      <c r="AG66" s="9"/>
      <c r="AH66" s="9"/>
      <c r="AI66" s="9"/>
      <c r="AJ66" s="9"/>
      <c r="AK66" s="9"/>
      <c r="AL66" s="9"/>
    </row>
    <row r="67" spans="2:38" x14ac:dyDescent="0.25">
      <c r="B67" s="2"/>
      <c r="C67" s="13"/>
      <c r="AG67" s="9"/>
      <c r="AH67" s="9"/>
      <c r="AI67" s="9"/>
      <c r="AJ67" s="9"/>
      <c r="AK67" s="9"/>
      <c r="AL67" s="9"/>
    </row>
    <row r="68" spans="2:38" x14ac:dyDescent="0.25">
      <c r="B68" s="2"/>
      <c r="C68" s="13"/>
      <c r="AG68" s="9"/>
      <c r="AH68" s="9"/>
      <c r="AI68" s="9"/>
      <c r="AJ68" s="9"/>
      <c r="AK68" s="9"/>
      <c r="AL68" s="9"/>
    </row>
    <row r="69" spans="2:38" x14ac:dyDescent="0.25">
      <c r="B69" s="2"/>
      <c r="C69" s="13"/>
      <c r="AG69" s="9"/>
      <c r="AH69" s="9"/>
      <c r="AI69" s="9"/>
      <c r="AJ69" s="9"/>
      <c r="AK69" s="9"/>
      <c r="AL69" s="9"/>
    </row>
    <row r="70" spans="2:38" x14ac:dyDescent="0.25">
      <c r="B70" s="2"/>
      <c r="C70" s="13"/>
      <c r="AG70" s="9"/>
      <c r="AH70" s="9"/>
      <c r="AI70" s="9"/>
      <c r="AJ70" s="9"/>
      <c r="AK70" s="9"/>
      <c r="AL70" s="9"/>
    </row>
    <row r="71" spans="2:38" x14ac:dyDescent="0.25">
      <c r="B71" s="2"/>
      <c r="C71" s="13"/>
      <c r="AG71" s="9"/>
      <c r="AH71" s="9"/>
      <c r="AI71" s="9"/>
      <c r="AJ71" s="9"/>
      <c r="AK71" s="9"/>
      <c r="AL71" s="9"/>
    </row>
    <row r="72" spans="2:38" x14ac:dyDescent="0.25">
      <c r="B72" s="2"/>
      <c r="C72" s="13"/>
      <c r="AG72" s="9"/>
      <c r="AH72" s="9"/>
      <c r="AI72" s="9"/>
      <c r="AJ72" s="9"/>
      <c r="AK72" s="9"/>
      <c r="AL72" s="9"/>
    </row>
    <row r="73" spans="2:38" x14ac:dyDescent="0.25">
      <c r="B73" s="2"/>
      <c r="C73" s="13"/>
      <c r="AG73" s="9"/>
      <c r="AH73" s="9"/>
      <c r="AI73" s="9"/>
      <c r="AJ73" s="9"/>
      <c r="AK73" s="9"/>
      <c r="AL73" s="9"/>
    </row>
    <row r="74" spans="2:38" x14ac:dyDescent="0.25">
      <c r="B74" s="2"/>
      <c r="C74" s="13"/>
      <c r="AG74" s="9"/>
      <c r="AH74" s="9"/>
      <c r="AI74" s="9"/>
      <c r="AJ74" s="9"/>
      <c r="AK74" s="9"/>
      <c r="AL74" s="9"/>
    </row>
    <row r="75" spans="2:38" x14ac:dyDescent="0.25">
      <c r="B75" s="2"/>
      <c r="C75" s="13"/>
      <c r="AG75" s="9"/>
      <c r="AH75" s="9"/>
      <c r="AI75" s="9"/>
      <c r="AJ75" s="9"/>
      <c r="AK75" s="9"/>
      <c r="AL75" s="9"/>
    </row>
    <row r="76" spans="2:38" x14ac:dyDescent="0.25">
      <c r="B76" s="2"/>
      <c r="C76" s="13"/>
      <c r="AG76" s="9"/>
      <c r="AH76" s="9"/>
      <c r="AI76" s="9"/>
      <c r="AJ76" s="9"/>
      <c r="AK76" s="9"/>
      <c r="AL76" s="9"/>
    </row>
    <row r="77" spans="2:38" x14ac:dyDescent="0.25">
      <c r="B77" s="2"/>
      <c r="C77" s="13"/>
      <c r="AG77" s="9"/>
      <c r="AH77" s="9"/>
      <c r="AI77" s="9"/>
      <c r="AJ77" s="9"/>
      <c r="AK77" s="9"/>
      <c r="AL77" s="9"/>
    </row>
    <row r="78" spans="2:38" x14ac:dyDescent="0.25">
      <c r="B78" s="2"/>
      <c r="C78" s="13"/>
      <c r="AG78" s="9"/>
      <c r="AH78" s="9"/>
      <c r="AI78" s="9"/>
      <c r="AJ78" s="9"/>
      <c r="AK78" s="9"/>
      <c r="AL78" s="9"/>
    </row>
    <row r="79" spans="2:38" x14ac:dyDescent="0.25">
      <c r="B79" s="2"/>
      <c r="C79" s="13"/>
      <c r="AG79" s="9"/>
      <c r="AH79" s="9"/>
      <c r="AI79" s="9"/>
      <c r="AJ79" s="9"/>
      <c r="AK79" s="9"/>
      <c r="AL79" s="9"/>
    </row>
    <row r="80" spans="2:38" x14ac:dyDescent="0.25">
      <c r="B80" s="2"/>
      <c r="C80" s="13"/>
      <c r="AG80" s="9"/>
      <c r="AH80" s="9"/>
      <c r="AI80" s="9"/>
      <c r="AJ80" s="9"/>
      <c r="AK80" s="9"/>
      <c r="AL80" s="9"/>
    </row>
    <row r="81" spans="2:38" x14ac:dyDescent="0.25">
      <c r="B81" s="2"/>
      <c r="C81" s="13"/>
      <c r="AG81" s="9"/>
      <c r="AH81" s="9"/>
      <c r="AI81" s="9"/>
      <c r="AJ81" s="9"/>
      <c r="AK81" s="9"/>
      <c r="AL81" s="9"/>
    </row>
    <row r="82" spans="2:38" x14ac:dyDescent="0.25">
      <c r="B82" s="2"/>
      <c r="C82" s="13"/>
      <c r="AG82" s="9"/>
      <c r="AH82" s="9"/>
      <c r="AI82" s="9"/>
      <c r="AJ82" s="9"/>
      <c r="AK82" s="9"/>
      <c r="AL82" s="9"/>
    </row>
    <row r="83" spans="2:38" x14ac:dyDescent="0.25">
      <c r="B83" s="2"/>
      <c r="C83" s="13"/>
      <c r="AG83" s="9"/>
      <c r="AH83" s="9"/>
      <c r="AI83" s="9"/>
      <c r="AJ83" s="9"/>
      <c r="AK83" s="9"/>
      <c r="AL83" s="9"/>
    </row>
    <row r="84" spans="2:38" x14ac:dyDescent="0.25">
      <c r="B84" s="2"/>
      <c r="C84" s="13"/>
      <c r="AG84" s="9"/>
      <c r="AH84" s="9"/>
      <c r="AI84" s="9"/>
      <c r="AJ84" s="9"/>
      <c r="AK84" s="9"/>
      <c r="AL84" s="9"/>
    </row>
    <row r="85" spans="2:38" x14ac:dyDescent="0.25">
      <c r="B85" s="2"/>
      <c r="C85" s="13"/>
      <c r="AG85" s="9"/>
      <c r="AH85" s="9"/>
      <c r="AI85" s="9"/>
      <c r="AJ85" s="9"/>
      <c r="AK85" s="9"/>
      <c r="AL85" s="9"/>
    </row>
    <row r="86" spans="2:38" x14ac:dyDescent="0.25">
      <c r="B86" s="2"/>
      <c r="C86" s="13"/>
      <c r="AG86" s="9"/>
      <c r="AH86" s="9"/>
      <c r="AI86" s="9"/>
      <c r="AJ86" s="9"/>
      <c r="AK86" s="9"/>
      <c r="AL86" s="9"/>
    </row>
    <row r="87" spans="2:38" x14ac:dyDescent="0.25">
      <c r="B87" s="2"/>
      <c r="C87" s="13"/>
      <c r="AG87" s="9"/>
      <c r="AH87" s="9"/>
      <c r="AI87" s="9"/>
      <c r="AJ87" s="9"/>
      <c r="AK87" s="9"/>
      <c r="AL87" s="9"/>
    </row>
    <row r="88" spans="2:38" x14ac:dyDescent="0.25">
      <c r="B88" s="2"/>
      <c r="C88" s="13"/>
      <c r="AG88" s="9"/>
      <c r="AH88" s="9"/>
      <c r="AI88" s="9"/>
      <c r="AJ88" s="9"/>
      <c r="AK88" s="9"/>
      <c r="AL88" s="9"/>
    </row>
    <row r="89" spans="2:38" x14ac:dyDescent="0.25">
      <c r="B89" s="2"/>
      <c r="C89" s="13"/>
      <c r="AG89" s="9"/>
      <c r="AH89" s="9"/>
      <c r="AI89" s="9"/>
      <c r="AJ89" s="9"/>
      <c r="AK89" s="9"/>
      <c r="AL89" s="9"/>
    </row>
    <row r="90" spans="2:38" x14ac:dyDescent="0.25">
      <c r="B90" s="2"/>
      <c r="C90" s="13"/>
      <c r="AG90" s="9"/>
      <c r="AH90" s="9"/>
      <c r="AI90" s="9"/>
      <c r="AJ90" s="9"/>
      <c r="AK90" s="9"/>
      <c r="AL90" s="9"/>
    </row>
    <row r="91" spans="2:38" x14ac:dyDescent="0.25">
      <c r="B91" s="2"/>
      <c r="C91" s="13"/>
      <c r="AG91" s="9"/>
      <c r="AH91" s="9"/>
      <c r="AI91" s="9"/>
      <c r="AJ91" s="9"/>
      <c r="AK91" s="9"/>
      <c r="AL91" s="9"/>
    </row>
    <row r="92" spans="2:38" x14ac:dyDescent="0.25">
      <c r="B92" s="2"/>
      <c r="C92" s="13"/>
      <c r="AG92" s="9"/>
      <c r="AH92" s="9"/>
      <c r="AI92" s="9"/>
      <c r="AJ92" s="9"/>
      <c r="AK92" s="9"/>
      <c r="AL92" s="9"/>
    </row>
    <row r="93" spans="2:38" x14ac:dyDescent="0.25">
      <c r="B93" s="2"/>
      <c r="C93" s="13"/>
      <c r="AG93" s="9"/>
      <c r="AH93" s="9"/>
      <c r="AI93" s="9"/>
      <c r="AJ93" s="9"/>
      <c r="AK93" s="9"/>
      <c r="AL93" s="9"/>
    </row>
    <row r="94" spans="2:38" x14ac:dyDescent="0.25">
      <c r="B94" s="2"/>
      <c r="C94" s="13"/>
      <c r="AG94" s="9"/>
      <c r="AH94" s="9"/>
      <c r="AI94" s="9"/>
      <c r="AJ94" s="9"/>
      <c r="AK94" s="9"/>
      <c r="AL94" s="9"/>
    </row>
    <row r="95" spans="2:38" x14ac:dyDescent="0.25">
      <c r="B95" s="2"/>
      <c r="C95" s="13"/>
      <c r="AG95" s="9"/>
      <c r="AH95" s="9"/>
      <c r="AI95" s="9"/>
      <c r="AJ95" s="9"/>
      <c r="AK95" s="9"/>
      <c r="AL95" s="9"/>
    </row>
    <row r="96" spans="2:38" x14ac:dyDescent="0.25">
      <c r="B96" s="2"/>
      <c r="C96" s="13"/>
      <c r="AG96" s="9"/>
      <c r="AH96" s="9"/>
      <c r="AI96" s="9"/>
      <c r="AJ96" s="9"/>
      <c r="AK96" s="9"/>
      <c r="AL96" s="9"/>
    </row>
    <row r="97" spans="2:38" x14ac:dyDescent="0.25">
      <c r="B97" s="2"/>
      <c r="C97" s="13"/>
      <c r="AG97" s="9"/>
      <c r="AH97" s="9"/>
      <c r="AI97" s="9"/>
      <c r="AJ97" s="9"/>
      <c r="AK97" s="9"/>
      <c r="AL97" s="9"/>
    </row>
    <row r="98" spans="2:38" x14ac:dyDescent="0.25">
      <c r="B98" s="2"/>
      <c r="C98" s="13"/>
      <c r="AG98" s="9"/>
      <c r="AH98" s="9"/>
      <c r="AI98" s="9"/>
      <c r="AJ98" s="9"/>
      <c r="AK98" s="9"/>
      <c r="AL98" s="9"/>
    </row>
    <row r="99" spans="2:38" x14ac:dyDescent="0.25">
      <c r="B99" s="2"/>
      <c r="C99" s="13"/>
      <c r="AG99" s="9"/>
      <c r="AH99" s="9"/>
      <c r="AI99" s="9"/>
      <c r="AJ99" s="9"/>
      <c r="AK99" s="9"/>
      <c r="AL99" s="9"/>
    </row>
    <row r="100" spans="2:38" x14ac:dyDescent="0.25">
      <c r="B100" s="2"/>
      <c r="C100" s="13"/>
      <c r="AG100" s="9"/>
      <c r="AH100" s="9"/>
      <c r="AI100" s="9"/>
      <c r="AJ100" s="9"/>
      <c r="AK100" s="9"/>
      <c r="AL100" s="9"/>
    </row>
    <row r="101" spans="2:38" x14ac:dyDescent="0.25">
      <c r="B101" s="2"/>
      <c r="C101" s="13"/>
      <c r="AG101" s="9"/>
      <c r="AH101" s="9"/>
      <c r="AI101" s="9"/>
      <c r="AJ101" s="9"/>
      <c r="AK101" s="9"/>
      <c r="AL101" s="9"/>
    </row>
    <row r="102" spans="2:38" x14ac:dyDescent="0.25">
      <c r="B102" s="2"/>
      <c r="C102" s="13"/>
      <c r="AG102" s="9"/>
      <c r="AH102" s="9"/>
      <c r="AI102" s="9"/>
      <c r="AJ102" s="9"/>
      <c r="AK102" s="9"/>
      <c r="AL102" s="9"/>
    </row>
    <row r="103" spans="2:38" x14ac:dyDescent="0.25">
      <c r="B103" s="2"/>
      <c r="C103" s="13"/>
      <c r="AG103" s="9"/>
      <c r="AH103" s="9"/>
      <c r="AI103" s="9"/>
      <c r="AJ103" s="9"/>
      <c r="AK103" s="9"/>
      <c r="AL103" s="9"/>
    </row>
    <row r="104" spans="2:38" x14ac:dyDescent="0.25">
      <c r="B104" s="2"/>
      <c r="C104" s="13"/>
      <c r="AG104" s="9"/>
      <c r="AH104" s="9"/>
      <c r="AI104" s="9"/>
      <c r="AJ104" s="9"/>
      <c r="AK104" s="9"/>
      <c r="AL104" s="9"/>
    </row>
    <row r="105" spans="2:38" x14ac:dyDescent="0.25">
      <c r="B105" s="2"/>
      <c r="C105" s="13"/>
      <c r="AG105" s="9"/>
      <c r="AH105" s="9"/>
      <c r="AI105" s="9"/>
      <c r="AJ105" s="9"/>
      <c r="AK105" s="9"/>
      <c r="AL105" s="9"/>
    </row>
    <row r="106" spans="2:38" x14ac:dyDescent="0.25">
      <c r="B106" s="2"/>
      <c r="C106" s="13"/>
      <c r="AG106" s="9"/>
      <c r="AH106" s="9"/>
      <c r="AI106" s="9"/>
      <c r="AJ106" s="9"/>
      <c r="AK106" s="9"/>
      <c r="AL106" s="9"/>
    </row>
    <row r="107" spans="2:38" x14ac:dyDescent="0.25">
      <c r="B107" s="2"/>
      <c r="C107" s="13"/>
      <c r="AG107" s="9"/>
      <c r="AH107" s="9"/>
      <c r="AI107" s="9"/>
      <c r="AJ107" s="9"/>
      <c r="AK107" s="9"/>
      <c r="AL107" s="9"/>
    </row>
    <row r="108" spans="2:38" x14ac:dyDescent="0.25">
      <c r="B108" s="2"/>
      <c r="C108" s="13"/>
      <c r="AG108" s="9"/>
      <c r="AH108" s="9"/>
      <c r="AI108" s="9"/>
      <c r="AJ108" s="9"/>
      <c r="AK108" s="9"/>
      <c r="AL108" s="9"/>
    </row>
    <row r="109" spans="2:38" x14ac:dyDescent="0.25">
      <c r="B109" s="2"/>
      <c r="C109" s="13"/>
      <c r="AG109" s="9"/>
      <c r="AH109" s="9"/>
      <c r="AI109" s="9"/>
      <c r="AJ109" s="9"/>
      <c r="AK109" s="9"/>
      <c r="AL109" s="9"/>
    </row>
    <row r="110" spans="2:38" x14ac:dyDescent="0.25">
      <c r="B110" s="2"/>
      <c r="C110" s="13"/>
      <c r="AG110" s="9"/>
      <c r="AH110" s="9"/>
      <c r="AI110" s="9"/>
      <c r="AJ110" s="9"/>
      <c r="AK110" s="9"/>
      <c r="AL110" s="9"/>
    </row>
    <row r="111" spans="2:38" x14ac:dyDescent="0.25">
      <c r="B111" s="2"/>
      <c r="C111" s="13"/>
      <c r="AG111" s="9"/>
      <c r="AH111" s="9"/>
      <c r="AI111" s="9"/>
      <c r="AJ111" s="9"/>
      <c r="AK111" s="9"/>
      <c r="AL111" s="9"/>
    </row>
    <row r="112" spans="2:38" x14ac:dyDescent="0.25">
      <c r="B112" s="2"/>
      <c r="C112" s="13"/>
      <c r="AG112" s="9"/>
      <c r="AH112" s="9"/>
      <c r="AI112" s="9"/>
      <c r="AJ112" s="9"/>
      <c r="AK112" s="9"/>
      <c r="AL112" s="9"/>
    </row>
    <row r="113" spans="2:38" x14ac:dyDescent="0.25">
      <c r="B113" s="2"/>
      <c r="C113" s="13"/>
      <c r="AG113" s="9"/>
      <c r="AH113" s="9"/>
      <c r="AI113" s="9"/>
      <c r="AJ113" s="9"/>
      <c r="AK113" s="9"/>
      <c r="AL113" s="9"/>
    </row>
    <row r="114" spans="2:38" x14ac:dyDescent="0.25">
      <c r="B114" s="2"/>
      <c r="C114" s="13"/>
      <c r="AG114" s="9"/>
      <c r="AH114" s="9"/>
      <c r="AI114" s="9"/>
      <c r="AJ114" s="9"/>
      <c r="AK114" s="9"/>
      <c r="AL114" s="9"/>
    </row>
    <row r="115" spans="2:38" x14ac:dyDescent="0.25">
      <c r="B115" s="2"/>
      <c r="C115" s="13"/>
      <c r="AG115" s="9"/>
      <c r="AH115" s="9"/>
      <c r="AI115" s="9"/>
      <c r="AJ115" s="9"/>
      <c r="AK115" s="9"/>
      <c r="AL115" s="9"/>
    </row>
    <row r="116" spans="2:38" x14ac:dyDescent="0.25">
      <c r="B116" s="2"/>
      <c r="C116" s="13"/>
      <c r="AG116" s="9"/>
      <c r="AH116" s="9"/>
      <c r="AI116" s="9"/>
      <c r="AJ116" s="9"/>
      <c r="AK116" s="9"/>
      <c r="AL116" s="9"/>
    </row>
    <row r="117" spans="2:38" x14ac:dyDescent="0.25">
      <c r="B117" s="2"/>
      <c r="C117" s="13"/>
      <c r="AG117" s="9"/>
      <c r="AH117" s="9"/>
      <c r="AI117" s="9"/>
      <c r="AJ117" s="9"/>
      <c r="AK117" s="9"/>
      <c r="AL117" s="9"/>
    </row>
    <row r="118" spans="2:38" x14ac:dyDescent="0.25">
      <c r="B118" s="2"/>
      <c r="C118" s="13"/>
      <c r="AG118" s="9"/>
      <c r="AH118" s="9"/>
      <c r="AI118" s="9"/>
      <c r="AJ118" s="9"/>
      <c r="AK118" s="9"/>
      <c r="AL118" s="9"/>
    </row>
    <row r="119" spans="2:38" x14ac:dyDescent="0.25">
      <c r="B119" s="2"/>
      <c r="C119" s="13"/>
      <c r="AG119" s="9"/>
      <c r="AH119" s="9"/>
      <c r="AI119" s="9"/>
      <c r="AJ119" s="9"/>
      <c r="AK119" s="9"/>
      <c r="AL119" s="9"/>
    </row>
    <row r="120" spans="2:38" x14ac:dyDescent="0.25">
      <c r="B120" s="2"/>
      <c r="C120" s="13"/>
      <c r="AG120" s="9"/>
      <c r="AH120" s="9"/>
      <c r="AI120" s="9"/>
      <c r="AJ120" s="9"/>
      <c r="AK120" s="9"/>
      <c r="AL120" s="9"/>
    </row>
    <row r="121" spans="2:38" x14ac:dyDescent="0.25">
      <c r="B121" s="2"/>
      <c r="C121" s="13"/>
      <c r="AG121" s="9"/>
      <c r="AH121" s="9"/>
      <c r="AI121" s="9"/>
      <c r="AJ121" s="9"/>
      <c r="AK121" s="9"/>
      <c r="AL121" s="9"/>
    </row>
    <row r="122" spans="2:38" x14ac:dyDescent="0.25">
      <c r="B122" s="2"/>
      <c r="C122" s="13"/>
      <c r="AG122" s="9"/>
      <c r="AH122" s="9"/>
      <c r="AI122" s="9"/>
      <c r="AJ122" s="9"/>
      <c r="AK122" s="9"/>
      <c r="AL122" s="9"/>
    </row>
    <row r="123" spans="2:38" x14ac:dyDescent="0.25">
      <c r="B123" s="2"/>
      <c r="C123" s="13"/>
      <c r="AG123" s="9"/>
      <c r="AH123" s="9"/>
      <c r="AI123" s="9"/>
      <c r="AJ123" s="9"/>
      <c r="AK123" s="9"/>
      <c r="AL123" s="9"/>
    </row>
    <row r="124" spans="2:38" x14ac:dyDescent="0.25">
      <c r="B124" s="2"/>
      <c r="C124" s="13"/>
      <c r="AG124" s="9"/>
      <c r="AH124" s="9"/>
      <c r="AI124" s="9"/>
      <c r="AJ124" s="9"/>
      <c r="AK124" s="9"/>
      <c r="AL124" s="9"/>
    </row>
    <row r="125" spans="2:38" x14ac:dyDescent="0.25">
      <c r="B125" s="2"/>
      <c r="C125" s="13"/>
      <c r="AG125" s="9"/>
      <c r="AH125" s="9"/>
      <c r="AI125" s="9"/>
      <c r="AJ125" s="9"/>
      <c r="AK125" s="9"/>
      <c r="AL125" s="9"/>
    </row>
    <row r="126" spans="2:38" x14ac:dyDescent="0.25">
      <c r="B126" s="2"/>
      <c r="C126" s="13"/>
      <c r="AG126" s="9"/>
      <c r="AH126" s="9"/>
      <c r="AI126" s="9"/>
      <c r="AJ126" s="9"/>
      <c r="AK126" s="9"/>
      <c r="AL126" s="9"/>
    </row>
    <row r="127" spans="2:38" x14ac:dyDescent="0.25">
      <c r="B127" s="2"/>
      <c r="C127" s="13"/>
      <c r="AG127" s="9"/>
      <c r="AH127" s="9"/>
      <c r="AI127" s="9"/>
      <c r="AJ127" s="9"/>
      <c r="AK127" s="9"/>
      <c r="AL127" s="9"/>
    </row>
    <row r="128" spans="2:38" x14ac:dyDescent="0.25">
      <c r="B128" s="2"/>
      <c r="C128" s="13"/>
      <c r="AG128" s="9"/>
      <c r="AH128" s="9"/>
      <c r="AI128" s="9"/>
      <c r="AJ128" s="9"/>
      <c r="AK128" s="9"/>
      <c r="AL128" s="9"/>
    </row>
    <row r="129" spans="2:38" x14ac:dyDescent="0.25">
      <c r="B129" s="2"/>
      <c r="C129" s="13"/>
      <c r="AG129" s="9"/>
      <c r="AH129" s="9"/>
      <c r="AI129" s="9"/>
      <c r="AJ129" s="9"/>
      <c r="AK129" s="9"/>
      <c r="AL129" s="9"/>
    </row>
    <row r="130" spans="2:38" x14ac:dyDescent="0.25">
      <c r="B130" s="2"/>
      <c r="C130" s="13"/>
      <c r="AG130" s="9"/>
      <c r="AH130" s="9"/>
      <c r="AI130" s="9"/>
      <c r="AJ130" s="9"/>
      <c r="AK130" s="9"/>
      <c r="AL130" s="9"/>
    </row>
    <row r="131" spans="2:38" x14ac:dyDescent="0.25">
      <c r="B131" s="2"/>
      <c r="C131" s="13"/>
      <c r="AG131" s="9"/>
      <c r="AH131" s="9"/>
      <c r="AI131" s="9"/>
      <c r="AJ131" s="9"/>
      <c r="AK131" s="9"/>
      <c r="AL131" s="9"/>
    </row>
    <row r="132" spans="2:38" x14ac:dyDescent="0.25">
      <c r="B132" s="2"/>
      <c r="C132" s="13"/>
      <c r="AG132" s="9"/>
      <c r="AH132" s="9"/>
      <c r="AI132" s="9"/>
      <c r="AJ132" s="9"/>
      <c r="AK132" s="9"/>
      <c r="AL132" s="9"/>
    </row>
    <row r="133" spans="2:38" x14ac:dyDescent="0.25">
      <c r="B133" s="2"/>
      <c r="C133" s="13"/>
      <c r="AG133" s="9"/>
      <c r="AH133" s="9"/>
      <c r="AI133" s="9"/>
      <c r="AJ133" s="9"/>
      <c r="AK133" s="9"/>
      <c r="AL133" s="9"/>
    </row>
    <row r="134" spans="2:38" x14ac:dyDescent="0.25">
      <c r="B134" s="2"/>
      <c r="C134" s="13"/>
      <c r="AG134" s="9"/>
      <c r="AH134" s="9"/>
      <c r="AI134" s="9"/>
      <c r="AJ134" s="9"/>
      <c r="AK134" s="9"/>
      <c r="AL134" s="9"/>
    </row>
    <row r="135" spans="2:38" x14ac:dyDescent="0.25">
      <c r="B135" s="2"/>
      <c r="C135" s="13"/>
      <c r="AG135" s="9"/>
      <c r="AH135" s="9"/>
      <c r="AI135" s="9"/>
      <c r="AJ135" s="9"/>
      <c r="AK135" s="9"/>
      <c r="AL135" s="9"/>
    </row>
    <row r="136" spans="2:38" x14ac:dyDescent="0.25">
      <c r="B136" s="2"/>
      <c r="C136" s="13"/>
      <c r="AG136" s="9"/>
      <c r="AH136" s="9"/>
      <c r="AI136" s="9"/>
      <c r="AJ136" s="9"/>
      <c r="AK136" s="9"/>
      <c r="AL136" s="9"/>
    </row>
    <row r="137" spans="2:38" x14ac:dyDescent="0.25">
      <c r="B137" s="2"/>
      <c r="C137" s="13"/>
      <c r="AG137" s="9"/>
      <c r="AH137" s="9"/>
      <c r="AI137" s="9"/>
      <c r="AJ137" s="9"/>
      <c r="AK137" s="9"/>
      <c r="AL137" s="9"/>
    </row>
    <row r="138" spans="2:38" x14ac:dyDescent="0.25">
      <c r="B138" s="2"/>
      <c r="C138" s="13"/>
      <c r="AG138" s="9"/>
      <c r="AH138" s="9"/>
      <c r="AI138" s="9"/>
      <c r="AJ138" s="9"/>
      <c r="AK138" s="9"/>
      <c r="AL138" s="9"/>
    </row>
    <row r="139" spans="2:38" x14ac:dyDescent="0.25">
      <c r="B139" s="2"/>
      <c r="C139" s="13"/>
      <c r="AG139" s="9"/>
      <c r="AH139" s="9"/>
      <c r="AI139" s="9"/>
      <c r="AJ139" s="9"/>
      <c r="AK139" s="9"/>
      <c r="AL139" s="9"/>
    </row>
    <row r="140" spans="2:38" x14ac:dyDescent="0.25">
      <c r="B140" s="2"/>
      <c r="C140" s="13"/>
      <c r="AG140" s="9"/>
      <c r="AH140" s="9"/>
      <c r="AI140" s="9"/>
      <c r="AJ140" s="9"/>
      <c r="AK140" s="9"/>
      <c r="AL140" s="9"/>
    </row>
    <row r="141" spans="2:38" x14ac:dyDescent="0.25">
      <c r="B141" s="2"/>
      <c r="C141" s="13"/>
      <c r="AG141" s="9"/>
      <c r="AH141" s="9"/>
      <c r="AI141" s="9"/>
      <c r="AJ141" s="9"/>
      <c r="AK141" s="9"/>
      <c r="AL141" s="9"/>
    </row>
    <row r="142" spans="2:38" x14ac:dyDescent="0.25">
      <c r="B142" s="2"/>
      <c r="C142" s="13"/>
      <c r="AG142" s="9"/>
      <c r="AH142" s="9"/>
      <c r="AI142" s="9"/>
      <c r="AJ142" s="9"/>
      <c r="AK142" s="9"/>
      <c r="AL142" s="9"/>
    </row>
    <row r="143" spans="2:38" x14ac:dyDescent="0.25">
      <c r="B143" s="2"/>
      <c r="C143" s="13"/>
      <c r="AG143" s="9"/>
      <c r="AH143" s="9"/>
      <c r="AI143" s="9"/>
      <c r="AJ143" s="9"/>
      <c r="AK143" s="9"/>
      <c r="AL143" s="9"/>
    </row>
    <row r="144" spans="2:38" x14ac:dyDescent="0.25">
      <c r="B144" s="2"/>
      <c r="C144" s="13"/>
      <c r="AG144" s="9"/>
      <c r="AH144" s="9"/>
      <c r="AI144" s="9"/>
      <c r="AJ144" s="9"/>
      <c r="AK144" s="9"/>
      <c r="AL144" s="9"/>
    </row>
    <row r="145" spans="2:38" x14ac:dyDescent="0.25">
      <c r="B145" s="2"/>
      <c r="C145" s="13"/>
      <c r="AG145" s="9"/>
      <c r="AH145" s="9"/>
      <c r="AI145" s="9"/>
      <c r="AJ145" s="9"/>
      <c r="AK145" s="9"/>
      <c r="AL145" s="9"/>
    </row>
    <row r="146" spans="2:38" x14ac:dyDescent="0.25">
      <c r="B146" s="2"/>
      <c r="C146" s="13"/>
      <c r="AG146" s="9"/>
      <c r="AH146" s="9"/>
      <c r="AI146" s="9"/>
      <c r="AJ146" s="9"/>
      <c r="AK146" s="9"/>
      <c r="AL146" s="9"/>
    </row>
    <row r="147" spans="2:38" x14ac:dyDescent="0.25">
      <c r="B147" s="2"/>
      <c r="C147" s="13"/>
      <c r="AG147" s="9"/>
      <c r="AH147" s="9"/>
      <c r="AI147" s="9"/>
      <c r="AJ147" s="9"/>
      <c r="AK147" s="9"/>
      <c r="AL147" s="9"/>
    </row>
    <row r="148" spans="2:38" x14ac:dyDescent="0.25">
      <c r="B148" s="2"/>
      <c r="C148" s="13"/>
      <c r="AG148" s="9"/>
      <c r="AH148" s="9"/>
      <c r="AI148" s="9"/>
      <c r="AJ148" s="9"/>
      <c r="AK148" s="9"/>
      <c r="AL148" s="9"/>
    </row>
    <row r="149" spans="2:38" x14ac:dyDescent="0.25">
      <c r="B149" s="2"/>
      <c r="C149" s="13"/>
      <c r="AG149" s="9"/>
      <c r="AH149" s="9"/>
      <c r="AI149" s="9"/>
      <c r="AJ149" s="9"/>
      <c r="AK149" s="9"/>
      <c r="AL149" s="9"/>
    </row>
    <row r="150" spans="2:38" x14ac:dyDescent="0.25">
      <c r="B150" s="2"/>
      <c r="C150" s="13"/>
      <c r="AG150" s="9"/>
      <c r="AH150" s="9"/>
      <c r="AI150" s="9"/>
      <c r="AJ150" s="9"/>
      <c r="AK150" s="9"/>
      <c r="AL150" s="9"/>
    </row>
    <row r="151" spans="2:38" x14ac:dyDescent="0.25">
      <c r="B151" s="2"/>
      <c r="C151" s="13"/>
      <c r="AG151" s="9"/>
      <c r="AH151" s="9"/>
      <c r="AI151" s="9"/>
      <c r="AJ151" s="9"/>
      <c r="AK151" s="9"/>
      <c r="AL151" s="9"/>
    </row>
    <row r="152" spans="2:38" x14ac:dyDescent="0.25">
      <c r="B152" s="2"/>
      <c r="C152" s="13"/>
      <c r="AG152" s="9"/>
      <c r="AH152" s="9"/>
      <c r="AI152" s="9"/>
      <c r="AJ152" s="9"/>
      <c r="AK152" s="9"/>
      <c r="AL152" s="9"/>
    </row>
    <row r="153" spans="2:38" x14ac:dyDescent="0.25">
      <c r="B153" s="2"/>
      <c r="C153" s="13"/>
      <c r="AG153" s="9"/>
      <c r="AH153" s="9"/>
      <c r="AI153" s="9"/>
      <c r="AJ153" s="9"/>
      <c r="AK153" s="9"/>
      <c r="AL153" s="9"/>
    </row>
    <row r="154" spans="2:38" x14ac:dyDescent="0.25">
      <c r="B154" s="2"/>
      <c r="C154" s="13"/>
      <c r="AG154" s="9"/>
      <c r="AH154" s="9"/>
      <c r="AI154" s="9"/>
      <c r="AJ154" s="9"/>
      <c r="AK154" s="9"/>
      <c r="AL154" s="9"/>
    </row>
    <row r="155" spans="2:38" x14ac:dyDescent="0.25">
      <c r="B155" s="2"/>
      <c r="C155" s="13"/>
      <c r="AG155" s="9"/>
      <c r="AH155" s="9"/>
      <c r="AI155" s="9"/>
      <c r="AJ155" s="9"/>
      <c r="AK155" s="9"/>
      <c r="AL155" s="9"/>
    </row>
    <row r="156" spans="2:38" x14ac:dyDescent="0.25">
      <c r="B156" s="2"/>
      <c r="C156" s="13"/>
      <c r="AG156" s="9"/>
      <c r="AH156" s="9"/>
      <c r="AI156" s="9"/>
      <c r="AJ156" s="9"/>
      <c r="AK156" s="9"/>
      <c r="AL156" s="9"/>
    </row>
    <row r="157" spans="2:38" x14ac:dyDescent="0.25">
      <c r="B157" s="2"/>
      <c r="C157" s="13"/>
      <c r="AG157" s="9"/>
      <c r="AH157" s="9"/>
      <c r="AI157" s="9"/>
      <c r="AJ157" s="9"/>
      <c r="AK157" s="9"/>
      <c r="AL157" s="9"/>
    </row>
    <row r="158" spans="2:38" x14ac:dyDescent="0.25">
      <c r="B158" s="2"/>
      <c r="C158" s="13"/>
      <c r="AG158" s="9"/>
      <c r="AH158" s="9"/>
      <c r="AI158" s="9"/>
      <c r="AJ158" s="9"/>
      <c r="AK158" s="9"/>
      <c r="AL158" s="9"/>
    </row>
    <row r="159" spans="2:38" x14ac:dyDescent="0.25">
      <c r="B159" s="2"/>
      <c r="C159" s="13"/>
      <c r="AG159" s="9"/>
      <c r="AH159" s="9"/>
      <c r="AI159" s="9"/>
      <c r="AJ159" s="9"/>
      <c r="AK159" s="9"/>
      <c r="AL159" s="9"/>
    </row>
    <row r="160" spans="2:38" x14ac:dyDescent="0.25">
      <c r="B160" s="2"/>
      <c r="C160" s="13"/>
      <c r="AG160" s="9"/>
      <c r="AH160" s="9"/>
      <c r="AI160" s="9"/>
      <c r="AJ160" s="9"/>
      <c r="AK160" s="9"/>
      <c r="AL160" s="9"/>
    </row>
    <row r="161" spans="2:38" x14ac:dyDescent="0.25">
      <c r="B161" s="2"/>
      <c r="C161" s="13"/>
      <c r="AG161" s="9"/>
      <c r="AH161" s="9"/>
      <c r="AI161" s="9"/>
      <c r="AJ161" s="9"/>
      <c r="AK161" s="9"/>
      <c r="AL161" s="9"/>
    </row>
    <row r="162" spans="2:38" x14ac:dyDescent="0.25">
      <c r="B162" s="2"/>
      <c r="C162" s="13"/>
      <c r="AG162" s="9"/>
      <c r="AH162" s="9"/>
      <c r="AI162" s="9"/>
      <c r="AJ162" s="9"/>
      <c r="AK162" s="9"/>
      <c r="AL162" s="9"/>
    </row>
    <row r="163" spans="2:38" x14ac:dyDescent="0.25">
      <c r="B163" s="2"/>
      <c r="C163" s="13"/>
      <c r="AG163" s="9"/>
      <c r="AH163" s="9"/>
      <c r="AI163" s="9"/>
      <c r="AJ163" s="9"/>
      <c r="AK163" s="9"/>
      <c r="AL163" s="9"/>
    </row>
    <row r="164" spans="2:38" x14ac:dyDescent="0.25">
      <c r="B164" s="2"/>
      <c r="C164" s="13"/>
      <c r="AG164" s="9"/>
      <c r="AH164" s="9"/>
      <c r="AI164" s="9"/>
      <c r="AJ164" s="9"/>
      <c r="AK164" s="9"/>
      <c r="AL164" s="9"/>
    </row>
    <row r="165" spans="2:38" x14ac:dyDescent="0.25">
      <c r="B165" s="2"/>
      <c r="C165" s="13"/>
      <c r="AG165" s="9"/>
      <c r="AH165" s="9"/>
      <c r="AI165" s="9"/>
      <c r="AJ165" s="9"/>
      <c r="AK165" s="9"/>
      <c r="AL165" s="9"/>
    </row>
    <row r="166" spans="2:38" x14ac:dyDescent="0.25">
      <c r="B166" s="2"/>
      <c r="C166" s="13"/>
      <c r="AG166" s="9"/>
      <c r="AH166" s="9"/>
      <c r="AI166" s="9"/>
      <c r="AJ166" s="9"/>
      <c r="AK166" s="9"/>
      <c r="AL166" s="9"/>
    </row>
    <row r="167" spans="2:38" x14ac:dyDescent="0.25">
      <c r="B167" s="2"/>
      <c r="C167" s="13"/>
      <c r="AG167" s="9"/>
      <c r="AH167" s="9"/>
      <c r="AI167" s="9"/>
      <c r="AJ167" s="9"/>
      <c r="AK167" s="9"/>
      <c r="AL167" s="9"/>
    </row>
    <row r="168" spans="2:38" x14ac:dyDescent="0.25">
      <c r="B168" s="2"/>
      <c r="C168" s="13"/>
      <c r="AG168" s="9"/>
      <c r="AH168" s="9"/>
      <c r="AI168" s="9"/>
      <c r="AJ168" s="9"/>
      <c r="AK168" s="9"/>
      <c r="AL168" s="9"/>
    </row>
    <row r="169" spans="2:38" x14ac:dyDescent="0.25">
      <c r="B169" s="2"/>
      <c r="C169" s="13"/>
      <c r="AG169" s="9"/>
      <c r="AH169" s="9"/>
      <c r="AI169" s="9"/>
      <c r="AJ169" s="9"/>
      <c r="AK169" s="9"/>
      <c r="AL169" s="9"/>
    </row>
    <row r="170" spans="2:38" x14ac:dyDescent="0.25">
      <c r="B170" s="2"/>
      <c r="C170" s="13"/>
      <c r="AG170" s="9"/>
      <c r="AH170" s="9"/>
      <c r="AI170" s="9"/>
      <c r="AJ170" s="9"/>
      <c r="AK170" s="9"/>
      <c r="AL170" s="9"/>
    </row>
    <row r="171" spans="2:38" x14ac:dyDescent="0.25">
      <c r="B171" s="2"/>
      <c r="C171" s="13"/>
      <c r="AG171" s="9"/>
      <c r="AH171" s="9"/>
      <c r="AI171" s="9"/>
      <c r="AJ171" s="9"/>
      <c r="AK171" s="9"/>
      <c r="AL171" s="9"/>
    </row>
    <row r="172" spans="2:38" x14ac:dyDescent="0.25">
      <c r="B172" s="2"/>
      <c r="C172" s="13"/>
      <c r="AG172" s="9"/>
      <c r="AH172" s="9"/>
      <c r="AI172" s="9"/>
      <c r="AJ172" s="9"/>
      <c r="AK172" s="9"/>
      <c r="AL172" s="9"/>
    </row>
    <row r="173" spans="2:38" x14ac:dyDescent="0.25">
      <c r="B173" s="2"/>
      <c r="C173" s="13"/>
      <c r="AG173" s="9"/>
      <c r="AH173" s="9"/>
      <c r="AI173" s="9"/>
      <c r="AJ173" s="9"/>
      <c r="AK173" s="9"/>
      <c r="AL173" s="9"/>
    </row>
    <row r="174" spans="2:38" x14ac:dyDescent="0.25">
      <c r="B174" s="2"/>
      <c r="C174" s="13"/>
      <c r="AG174" s="9"/>
      <c r="AH174" s="9"/>
      <c r="AI174" s="9"/>
      <c r="AJ174" s="9"/>
      <c r="AK174" s="9"/>
      <c r="AL174" s="9"/>
    </row>
    <row r="175" spans="2:38" x14ac:dyDescent="0.25">
      <c r="B175" s="2"/>
      <c r="C175" s="13"/>
      <c r="AG175" s="9"/>
      <c r="AH175" s="9"/>
      <c r="AI175" s="9"/>
      <c r="AJ175" s="9"/>
      <c r="AK175" s="9"/>
      <c r="AL175" s="9"/>
    </row>
    <row r="176" spans="2:38" x14ac:dyDescent="0.25">
      <c r="B176" s="2"/>
      <c r="C176" s="13"/>
      <c r="AG176" s="9"/>
      <c r="AH176" s="9"/>
      <c r="AI176" s="9"/>
      <c r="AJ176" s="9"/>
      <c r="AK176" s="9"/>
      <c r="AL176" s="9"/>
    </row>
    <row r="177" spans="2:38" x14ac:dyDescent="0.25">
      <c r="B177" s="2"/>
      <c r="C177" s="13"/>
      <c r="AG177" s="9"/>
      <c r="AH177" s="9"/>
      <c r="AI177" s="9"/>
      <c r="AJ177" s="9"/>
      <c r="AK177" s="9"/>
      <c r="AL177" s="9"/>
    </row>
    <row r="178" spans="2:38" x14ac:dyDescent="0.25">
      <c r="B178" s="2"/>
      <c r="C178" s="13"/>
      <c r="AG178" s="9"/>
      <c r="AH178" s="9"/>
      <c r="AI178" s="9"/>
      <c r="AJ178" s="9"/>
      <c r="AK178" s="9"/>
      <c r="AL178" s="9"/>
    </row>
    <row r="179" spans="2:38" x14ac:dyDescent="0.25">
      <c r="B179" s="2"/>
      <c r="C179" s="13"/>
      <c r="AG179" s="9"/>
      <c r="AH179" s="9"/>
      <c r="AI179" s="9"/>
      <c r="AJ179" s="9"/>
      <c r="AK179" s="9"/>
      <c r="AL179" s="9"/>
    </row>
    <row r="180" spans="2:38" x14ac:dyDescent="0.25">
      <c r="B180" s="2"/>
      <c r="C180" s="13"/>
      <c r="AG180" s="9"/>
      <c r="AH180" s="9"/>
      <c r="AI180" s="9"/>
      <c r="AJ180" s="9"/>
      <c r="AK180" s="9"/>
      <c r="AL180" s="9"/>
    </row>
    <row r="181" spans="2:38" x14ac:dyDescent="0.25">
      <c r="B181" s="2"/>
      <c r="C181" s="13"/>
      <c r="AG181" s="9"/>
      <c r="AH181" s="9"/>
      <c r="AI181" s="9"/>
      <c r="AJ181" s="9"/>
      <c r="AK181" s="9"/>
      <c r="AL181" s="9"/>
    </row>
    <row r="182" spans="2:38" x14ac:dyDescent="0.25">
      <c r="B182" s="2"/>
      <c r="C182" s="13"/>
      <c r="AG182" s="9"/>
      <c r="AH182" s="9"/>
      <c r="AI182" s="9"/>
      <c r="AJ182" s="9"/>
      <c r="AK182" s="9"/>
      <c r="AL182" s="9"/>
    </row>
    <row r="183" spans="2:38" x14ac:dyDescent="0.25">
      <c r="B183" s="2"/>
      <c r="C183" s="13"/>
      <c r="AG183" s="9"/>
      <c r="AH183" s="9"/>
      <c r="AI183" s="9"/>
      <c r="AJ183" s="9"/>
      <c r="AK183" s="9"/>
      <c r="AL183" s="9"/>
    </row>
    <row r="184" spans="2:38" x14ac:dyDescent="0.25">
      <c r="B184" s="2"/>
      <c r="C184" s="13"/>
      <c r="AG184" s="9"/>
      <c r="AH184" s="9"/>
      <c r="AI184" s="9"/>
      <c r="AJ184" s="9"/>
      <c r="AK184" s="9"/>
      <c r="AL184" s="9"/>
    </row>
    <row r="185" spans="2:38" x14ac:dyDescent="0.25">
      <c r="B185" s="2"/>
      <c r="C185" s="13"/>
      <c r="AG185" s="9"/>
      <c r="AH185" s="9"/>
      <c r="AI185" s="9"/>
      <c r="AJ185" s="9"/>
      <c r="AK185" s="9"/>
      <c r="AL185" s="9"/>
    </row>
    <row r="186" spans="2:38" x14ac:dyDescent="0.25">
      <c r="B186" s="2"/>
      <c r="C186" s="13"/>
      <c r="AG186" s="9"/>
      <c r="AH186" s="9"/>
      <c r="AI186" s="9"/>
      <c r="AJ186" s="9"/>
      <c r="AK186" s="9"/>
      <c r="AL186" s="9"/>
    </row>
    <row r="187" spans="2:38" x14ac:dyDescent="0.25">
      <c r="B187" s="2"/>
      <c r="C187" s="13"/>
      <c r="AG187" s="9"/>
      <c r="AH187" s="9"/>
      <c r="AI187" s="9"/>
      <c r="AJ187" s="9"/>
      <c r="AK187" s="9"/>
      <c r="AL187" s="9"/>
    </row>
    <row r="188" spans="2:38" x14ac:dyDescent="0.25">
      <c r="B188" s="2"/>
      <c r="C188" s="13"/>
      <c r="AG188" s="9"/>
      <c r="AH188" s="9"/>
      <c r="AI188" s="9"/>
      <c r="AJ188" s="9"/>
      <c r="AK188" s="9"/>
      <c r="AL188" s="9"/>
    </row>
    <row r="189" spans="2:38" x14ac:dyDescent="0.25">
      <c r="B189" s="2"/>
      <c r="C189" s="13"/>
      <c r="AG189" s="9"/>
      <c r="AH189" s="9"/>
      <c r="AI189" s="9"/>
      <c r="AJ189" s="9"/>
      <c r="AK189" s="9"/>
      <c r="AL189" s="9"/>
    </row>
    <row r="190" spans="2:38" x14ac:dyDescent="0.25">
      <c r="B190" s="2"/>
      <c r="C190" s="13"/>
      <c r="AG190" s="9"/>
      <c r="AH190" s="9"/>
      <c r="AI190" s="9"/>
      <c r="AJ190" s="9"/>
      <c r="AK190" s="9"/>
      <c r="AL190" s="9"/>
    </row>
    <row r="191" spans="2:38" x14ac:dyDescent="0.25">
      <c r="B191" s="2"/>
      <c r="C191" s="13"/>
      <c r="AG191" s="9"/>
      <c r="AH191" s="9"/>
      <c r="AI191" s="9"/>
      <c r="AJ191" s="9"/>
      <c r="AK191" s="9"/>
      <c r="AL191" s="9"/>
    </row>
    <row r="192" spans="2:38" x14ac:dyDescent="0.25">
      <c r="B192" s="2"/>
      <c r="C192" s="13"/>
      <c r="AG192" s="9"/>
      <c r="AH192" s="9"/>
      <c r="AI192" s="9"/>
      <c r="AJ192" s="9"/>
      <c r="AK192" s="9"/>
      <c r="AL192" s="9"/>
    </row>
    <row r="193" spans="2:38" x14ac:dyDescent="0.25">
      <c r="B193" s="2"/>
      <c r="C193" s="13"/>
      <c r="AG193" s="9"/>
      <c r="AH193" s="9"/>
      <c r="AI193" s="9"/>
      <c r="AJ193" s="9"/>
      <c r="AK193" s="9"/>
      <c r="AL193" s="9"/>
    </row>
    <row r="194" spans="2:38" x14ac:dyDescent="0.25">
      <c r="B194" s="2"/>
      <c r="C194" s="13"/>
      <c r="AG194" s="9"/>
      <c r="AH194" s="9"/>
      <c r="AI194" s="9"/>
      <c r="AJ194" s="9"/>
      <c r="AK194" s="9"/>
      <c r="AL194" s="9"/>
    </row>
    <row r="195" spans="2:38" x14ac:dyDescent="0.25">
      <c r="B195" s="2"/>
      <c r="C195" s="13"/>
      <c r="AG195" s="9"/>
      <c r="AH195" s="9"/>
      <c r="AI195" s="9"/>
      <c r="AJ195" s="9"/>
      <c r="AK195" s="9"/>
      <c r="AL195" s="9"/>
    </row>
    <row r="196" spans="2:38" x14ac:dyDescent="0.25">
      <c r="B196" s="2"/>
      <c r="C196" s="13"/>
      <c r="AG196" s="9"/>
      <c r="AH196" s="9"/>
      <c r="AI196" s="9"/>
      <c r="AJ196" s="9"/>
      <c r="AK196" s="9"/>
      <c r="AL196" s="9"/>
    </row>
    <row r="197" spans="2:38" x14ac:dyDescent="0.25">
      <c r="B197" s="2"/>
      <c r="C197" s="13"/>
      <c r="AG197" s="9"/>
      <c r="AH197" s="9"/>
      <c r="AI197" s="9"/>
      <c r="AJ197" s="9"/>
      <c r="AK197" s="9"/>
      <c r="AL197" s="9"/>
    </row>
    <row r="198" spans="2:38" x14ac:dyDescent="0.25">
      <c r="B198" s="2"/>
      <c r="C198" s="13"/>
      <c r="AG198" s="9"/>
      <c r="AH198" s="9"/>
      <c r="AI198" s="9"/>
      <c r="AJ198" s="9"/>
      <c r="AK198" s="9"/>
      <c r="AL198" s="9"/>
    </row>
    <row r="199" spans="2:38" x14ac:dyDescent="0.25">
      <c r="B199" s="2"/>
      <c r="C199" s="13"/>
      <c r="AG199" s="9"/>
      <c r="AH199" s="9"/>
      <c r="AI199" s="9"/>
      <c r="AJ199" s="9"/>
      <c r="AK199" s="9"/>
      <c r="AL199" s="9"/>
    </row>
    <row r="200" spans="2:38" x14ac:dyDescent="0.25">
      <c r="B200" s="2"/>
      <c r="C200" s="13"/>
      <c r="AG200" s="9"/>
      <c r="AH200" s="9"/>
      <c r="AI200" s="9"/>
      <c r="AJ200" s="9"/>
      <c r="AK200" s="9"/>
      <c r="AL200" s="9"/>
    </row>
    <row r="201" spans="2:38" x14ac:dyDescent="0.25">
      <c r="B201" s="2"/>
      <c r="C201" s="13"/>
      <c r="AG201" s="9"/>
      <c r="AH201" s="9"/>
      <c r="AI201" s="9"/>
      <c r="AJ201" s="9"/>
      <c r="AK201" s="9"/>
      <c r="AL201" s="9"/>
    </row>
    <row r="202" spans="2:38" x14ac:dyDescent="0.25">
      <c r="B202" s="2"/>
      <c r="C202" s="13"/>
      <c r="AG202" s="9"/>
      <c r="AH202" s="9"/>
      <c r="AI202" s="9"/>
      <c r="AJ202" s="9"/>
      <c r="AK202" s="9"/>
      <c r="AL202" s="9"/>
    </row>
    <row r="203" spans="2:38" x14ac:dyDescent="0.25">
      <c r="B203" s="2"/>
      <c r="C203" s="13"/>
      <c r="AG203" s="9"/>
      <c r="AH203" s="9"/>
      <c r="AI203" s="9"/>
      <c r="AJ203" s="9"/>
      <c r="AK203" s="9"/>
      <c r="AL203" s="9"/>
    </row>
    <row r="204" spans="2:38" x14ac:dyDescent="0.25">
      <c r="B204" s="2"/>
      <c r="C204" s="13"/>
      <c r="AG204" s="9"/>
      <c r="AH204" s="9"/>
      <c r="AI204" s="9"/>
      <c r="AJ204" s="9"/>
      <c r="AK204" s="9"/>
      <c r="AL204" s="9"/>
    </row>
    <row r="205" spans="2:38" x14ac:dyDescent="0.25">
      <c r="B205" s="2"/>
      <c r="C205" s="13"/>
      <c r="AG205" s="9"/>
      <c r="AH205" s="9"/>
      <c r="AI205" s="9"/>
      <c r="AJ205" s="9"/>
      <c r="AK205" s="9"/>
      <c r="AL205" s="9"/>
    </row>
    <row r="206" spans="2:38" x14ac:dyDescent="0.25">
      <c r="B206" s="2"/>
      <c r="C206" s="13"/>
      <c r="AG206" s="9"/>
      <c r="AH206" s="9"/>
      <c r="AI206" s="9"/>
      <c r="AJ206" s="9"/>
      <c r="AK206" s="9"/>
      <c r="AL206" s="9"/>
    </row>
    <row r="207" spans="2:38" x14ac:dyDescent="0.25">
      <c r="B207" s="2"/>
      <c r="C207" s="13"/>
      <c r="AG207" s="9"/>
      <c r="AH207" s="9"/>
      <c r="AI207" s="9"/>
      <c r="AJ207" s="9"/>
      <c r="AK207" s="9"/>
      <c r="AL207" s="9"/>
    </row>
    <row r="208" spans="2:38" x14ac:dyDescent="0.25">
      <c r="B208" s="2"/>
      <c r="C208" s="13"/>
      <c r="AG208" s="9"/>
      <c r="AH208" s="9"/>
      <c r="AI208" s="9"/>
      <c r="AJ208" s="9"/>
      <c r="AK208" s="9"/>
      <c r="AL208" s="9"/>
    </row>
    <row r="209" spans="2:38" x14ac:dyDescent="0.25">
      <c r="B209" s="2"/>
      <c r="C209" s="13"/>
      <c r="AG209" s="9"/>
      <c r="AH209" s="9"/>
      <c r="AI209" s="9"/>
      <c r="AJ209" s="9"/>
      <c r="AK209" s="9"/>
      <c r="AL209" s="9"/>
    </row>
    <row r="210" spans="2:38" x14ac:dyDescent="0.25">
      <c r="B210" s="2"/>
      <c r="C210" s="13"/>
      <c r="AG210" s="9"/>
      <c r="AH210" s="9"/>
      <c r="AI210" s="9"/>
      <c r="AJ210" s="9"/>
      <c r="AK210" s="9"/>
      <c r="AL210" s="9"/>
    </row>
    <row r="211" spans="2:38" x14ac:dyDescent="0.25">
      <c r="B211" s="2"/>
      <c r="C211" s="13"/>
      <c r="AG211" s="9"/>
      <c r="AH211" s="9"/>
      <c r="AI211" s="9"/>
      <c r="AJ211" s="9"/>
      <c r="AK211" s="9"/>
      <c r="AL211" s="9"/>
    </row>
    <row r="212" spans="2:38" x14ac:dyDescent="0.25">
      <c r="B212" s="2"/>
      <c r="C212" s="13"/>
      <c r="AG212" s="9"/>
      <c r="AH212" s="9"/>
      <c r="AI212" s="9"/>
      <c r="AJ212" s="9"/>
      <c r="AK212" s="9"/>
      <c r="AL212" s="9"/>
    </row>
    <row r="213" spans="2:38" x14ac:dyDescent="0.25">
      <c r="B213" s="2"/>
      <c r="C213" s="13"/>
      <c r="AG213" s="9"/>
      <c r="AH213" s="9"/>
      <c r="AI213" s="9"/>
      <c r="AJ213" s="9"/>
      <c r="AK213" s="9"/>
      <c r="AL213" s="9"/>
    </row>
    <row r="214" spans="2:38" x14ac:dyDescent="0.25">
      <c r="B214" s="2"/>
      <c r="C214" s="13"/>
      <c r="AG214" s="9"/>
      <c r="AH214" s="9"/>
      <c r="AI214" s="9"/>
      <c r="AJ214" s="9"/>
      <c r="AK214" s="9"/>
      <c r="AL214" s="9"/>
    </row>
    <row r="215" spans="2:38" x14ac:dyDescent="0.25">
      <c r="B215" s="2"/>
      <c r="C215" s="13"/>
      <c r="AG215" s="9"/>
      <c r="AH215" s="9"/>
      <c r="AI215" s="9"/>
      <c r="AJ215" s="9"/>
      <c r="AK215" s="9"/>
      <c r="AL215" s="9"/>
    </row>
    <row r="216" spans="2:38" x14ac:dyDescent="0.25">
      <c r="B216" s="2"/>
      <c r="C216" s="13"/>
      <c r="AG216" s="9"/>
      <c r="AH216" s="9"/>
      <c r="AI216" s="9"/>
      <c r="AJ216" s="9"/>
      <c r="AK216" s="9"/>
      <c r="AL216" s="9"/>
    </row>
    <row r="217" spans="2:38" x14ac:dyDescent="0.25">
      <c r="B217" s="2"/>
      <c r="C217" s="13"/>
      <c r="AG217" s="9"/>
      <c r="AH217" s="9"/>
      <c r="AI217" s="9"/>
      <c r="AJ217" s="9"/>
      <c r="AK217" s="9"/>
      <c r="AL217" s="9"/>
    </row>
    <row r="218" spans="2:38" x14ac:dyDescent="0.25">
      <c r="B218" s="2"/>
      <c r="C218" s="13"/>
      <c r="AG218" s="9"/>
      <c r="AH218" s="9"/>
      <c r="AI218" s="9"/>
      <c r="AJ218" s="9"/>
      <c r="AK218" s="9"/>
      <c r="AL218" s="9"/>
    </row>
    <row r="219" spans="2:38" x14ac:dyDescent="0.25">
      <c r="B219" s="2"/>
      <c r="C219" s="13"/>
      <c r="AG219" s="9"/>
      <c r="AH219" s="9"/>
      <c r="AI219" s="9"/>
      <c r="AJ219" s="9"/>
      <c r="AK219" s="9"/>
      <c r="AL219" s="9"/>
    </row>
    <row r="220" spans="2:38" x14ac:dyDescent="0.25">
      <c r="B220" s="2"/>
      <c r="C220" s="13"/>
      <c r="AG220" s="9"/>
      <c r="AH220" s="9"/>
      <c r="AI220" s="9"/>
      <c r="AJ220" s="9"/>
      <c r="AK220" s="9"/>
      <c r="AL220" s="9"/>
    </row>
    <row r="221" spans="2:38" x14ac:dyDescent="0.25">
      <c r="B221" s="2"/>
      <c r="C221" s="13"/>
      <c r="AG221" s="9"/>
      <c r="AH221" s="9"/>
      <c r="AI221" s="9"/>
      <c r="AJ221" s="9"/>
      <c r="AK221" s="9"/>
      <c r="AL221" s="9"/>
    </row>
    <row r="222" spans="2:38" x14ac:dyDescent="0.25">
      <c r="B222" s="2"/>
      <c r="C222" s="13"/>
      <c r="AG222" s="9"/>
      <c r="AH222" s="9"/>
      <c r="AI222" s="9"/>
      <c r="AJ222" s="9"/>
      <c r="AK222" s="9"/>
      <c r="AL222" s="9"/>
    </row>
    <row r="223" spans="2:38" x14ac:dyDescent="0.25">
      <c r="B223" s="2"/>
      <c r="C223" s="13"/>
      <c r="AG223" s="9"/>
      <c r="AH223" s="9"/>
      <c r="AI223" s="9"/>
      <c r="AJ223" s="9"/>
      <c r="AK223" s="9"/>
      <c r="AL223" s="9"/>
    </row>
    <row r="224" spans="2:38" x14ac:dyDescent="0.25">
      <c r="B224" s="2"/>
      <c r="C224" s="13"/>
      <c r="AG224" s="9"/>
      <c r="AH224" s="9"/>
      <c r="AI224" s="9"/>
      <c r="AJ224" s="9"/>
      <c r="AK224" s="9"/>
      <c r="AL224" s="9"/>
    </row>
    <row r="225" spans="2:38" x14ac:dyDescent="0.25">
      <c r="B225" s="2"/>
      <c r="C225" s="13"/>
      <c r="AG225" s="9"/>
      <c r="AH225" s="9"/>
      <c r="AI225" s="9"/>
      <c r="AJ225" s="9"/>
      <c r="AK225" s="9"/>
      <c r="AL225" s="9"/>
    </row>
    <row r="226" spans="2:38" x14ac:dyDescent="0.25">
      <c r="B226" s="2"/>
      <c r="C226" s="13"/>
      <c r="AG226" s="9"/>
      <c r="AH226" s="9"/>
      <c r="AI226" s="9"/>
      <c r="AJ226" s="9"/>
      <c r="AK226" s="9"/>
      <c r="AL226" s="9"/>
    </row>
    <row r="227" spans="2:38" x14ac:dyDescent="0.25">
      <c r="B227" s="2"/>
      <c r="C227" s="13"/>
      <c r="AG227" s="9"/>
      <c r="AH227" s="9"/>
      <c r="AI227" s="9"/>
      <c r="AJ227" s="9"/>
      <c r="AK227" s="9"/>
      <c r="AL227" s="9"/>
    </row>
    <row r="228" spans="2:38" x14ac:dyDescent="0.25">
      <c r="B228" s="2"/>
      <c r="C228" s="13"/>
      <c r="AG228" s="9"/>
      <c r="AH228" s="9"/>
      <c r="AI228" s="9"/>
      <c r="AJ228" s="9"/>
      <c r="AK228" s="9"/>
      <c r="AL228" s="9"/>
    </row>
    <row r="229" spans="2:38" x14ac:dyDescent="0.25">
      <c r="B229" s="2"/>
      <c r="C229" s="13"/>
      <c r="AG229" s="9"/>
      <c r="AH229" s="9"/>
      <c r="AI229" s="9"/>
      <c r="AJ229" s="9"/>
      <c r="AK229" s="9"/>
      <c r="AL229" s="9"/>
    </row>
    <row r="230" spans="2:38" x14ac:dyDescent="0.25">
      <c r="B230" s="2"/>
      <c r="C230" s="13"/>
      <c r="AG230" s="9"/>
      <c r="AH230" s="9"/>
      <c r="AI230" s="9"/>
      <c r="AJ230" s="9"/>
      <c r="AK230" s="9"/>
      <c r="AL230" s="9"/>
    </row>
    <row r="231" spans="2:38" x14ac:dyDescent="0.25">
      <c r="B231" s="2"/>
      <c r="C231" s="13"/>
      <c r="AG231" s="9"/>
      <c r="AH231" s="9"/>
      <c r="AI231" s="9"/>
      <c r="AJ231" s="9"/>
      <c r="AK231" s="9"/>
      <c r="AL231" s="9"/>
    </row>
    <row r="232" spans="2:38" x14ac:dyDescent="0.25">
      <c r="B232" s="2"/>
      <c r="C232" s="13"/>
      <c r="AG232" s="9"/>
      <c r="AH232" s="9"/>
      <c r="AI232" s="9"/>
      <c r="AJ232" s="9"/>
      <c r="AK232" s="9"/>
      <c r="AL232" s="9"/>
    </row>
    <row r="233" spans="2:38" x14ac:dyDescent="0.25">
      <c r="B233" s="2"/>
      <c r="C233" s="13"/>
      <c r="AG233" s="9"/>
      <c r="AH233" s="9"/>
      <c r="AI233" s="9"/>
      <c r="AJ233" s="9"/>
      <c r="AK233" s="9"/>
      <c r="AL233" s="9"/>
    </row>
    <row r="234" spans="2:38" x14ac:dyDescent="0.25">
      <c r="B234" s="2"/>
      <c r="C234" s="13"/>
      <c r="AG234" s="9"/>
      <c r="AH234" s="9"/>
      <c r="AI234" s="9"/>
      <c r="AJ234" s="9"/>
      <c r="AK234" s="9"/>
      <c r="AL234" s="9"/>
    </row>
    <row r="235" spans="2:38" x14ac:dyDescent="0.25">
      <c r="B235" s="2"/>
      <c r="C235" s="13"/>
      <c r="AG235" s="9"/>
      <c r="AH235" s="9"/>
      <c r="AI235" s="9"/>
      <c r="AJ235" s="9"/>
      <c r="AK235" s="9"/>
      <c r="AL235" s="9"/>
    </row>
    <row r="236" spans="2:38" x14ac:dyDescent="0.25">
      <c r="B236" s="2"/>
      <c r="C236" s="13"/>
      <c r="AG236" s="9"/>
      <c r="AH236" s="9"/>
      <c r="AI236" s="9"/>
      <c r="AJ236" s="9"/>
      <c r="AK236" s="9"/>
      <c r="AL236" s="9"/>
    </row>
    <row r="237" spans="2:38" x14ac:dyDescent="0.25">
      <c r="B237" s="2"/>
      <c r="C237" s="13"/>
      <c r="AG237" s="9"/>
      <c r="AH237" s="9"/>
      <c r="AI237" s="9"/>
      <c r="AJ237" s="9"/>
      <c r="AK237" s="9"/>
      <c r="AL237" s="9"/>
    </row>
    <row r="238" spans="2:38" x14ac:dyDescent="0.25">
      <c r="B238" s="2"/>
      <c r="C238" s="13"/>
      <c r="AG238" s="9"/>
      <c r="AH238" s="9"/>
      <c r="AI238" s="9"/>
      <c r="AJ238" s="9"/>
      <c r="AK238" s="9"/>
      <c r="AL238" s="9"/>
    </row>
    <row r="239" spans="2:38" x14ac:dyDescent="0.25">
      <c r="B239" s="2"/>
      <c r="C239" s="13"/>
      <c r="AG239" s="9"/>
      <c r="AH239" s="9"/>
      <c r="AI239" s="9"/>
      <c r="AJ239" s="9"/>
      <c r="AK239" s="9"/>
      <c r="AL239" s="9"/>
    </row>
    <row r="240" spans="2:38" x14ac:dyDescent="0.25">
      <c r="B240" s="2"/>
      <c r="C240" s="13"/>
      <c r="AG240" s="9"/>
      <c r="AH240" s="9"/>
      <c r="AI240" s="9"/>
      <c r="AJ240" s="9"/>
      <c r="AK240" s="9"/>
      <c r="AL240" s="9"/>
    </row>
    <row r="241" spans="2:38" x14ac:dyDescent="0.25">
      <c r="B241" s="2"/>
      <c r="C241" s="13"/>
      <c r="AG241" s="9"/>
      <c r="AH241" s="9"/>
      <c r="AI241" s="9"/>
      <c r="AJ241" s="9"/>
      <c r="AK241" s="9"/>
      <c r="AL241" s="9"/>
    </row>
    <row r="242" spans="2:38" x14ac:dyDescent="0.25">
      <c r="B242" s="2"/>
      <c r="C242" s="13"/>
      <c r="AG242" s="9"/>
      <c r="AH242" s="9"/>
      <c r="AI242" s="9"/>
      <c r="AJ242" s="9"/>
      <c r="AK242" s="9"/>
      <c r="AL242" s="9"/>
    </row>
    <row r="243" spans="2:38" x14ac:dyDescent="0.25">
      <c r="B243" s="2"/>
      <c r="C243" s="13"/>
      <c r="AG243" s="9"/>
      <c r="AH243" s="9"/>
      <c r="AI243" s="9"/>
      <c r="AJ243" s="9"/>
      <c r="AK243" s="9"/>
      <c r="AL243" s="9"/>
    </row>
    <row r="244" spans="2:38" x14ac:dyDescent="0.25">
      <c r="B244" s="2"/>
      <c r="C244" s="13"/>
      <c r="AG244" s="9"/>
      <c r="AH244" s="9"/>
      <c r="AI244" s="9"/>
      <c r="AJ244" s="9"/>
      <c r="AK244" s="9"/>
      <c r="AL244" s="9"/>
    </row>
    <row r="245" spans="2:38" x14ac:dyDescent="0.25">
      <c r="B245" s="2"/>
      <c r="C245" s="13"/>
      <c r="AG245" s="9"/>
      <c r="AH245" s="9"/>
      <c r="AI245" s="9"/>
      <c r="AJ245" s="9"/>
      <c r="AK245" s="9"/>
      <c r="AL245" s="9"/>
    </row>
    <row r="246" spans="2:38" x14ac:dyDescent="0.25">
      <c r="B246" s="2"/>
      <c r="C246" s="13"/>
      <c r="AG246" s="9"/>
      <c r="AH246" s="9"/>
      <c r="AI246" s="9"/>
      <c r="AJ246" s="9"/>
      <c r="AK246" s="9"/>
      <c r="AL246" s="9"/>
    </row>
    <row r="247" spans="2:38" x14ac:dyDescent="0.25">
      <c r="B247" s="2"/>
      <c r="C247" s="13"/>
      <c r="AG247" s="9"/>
      <c r="AH247" s="9"/>
      <c r="AI247" s="9"/>
      <c r="AJ247" s="9"/>
      <c r="AK247" s="9"/>
      <c r="AL247" s="9"/>
    </row>
    <row r="248" spans="2:38" x14ac:dyDescent="0.25">
      <c r="B248" s="2"/>
      <c r="C248" s="13"/>
      <c r="AG248" s="9"/>
      <c r="AH248" s="9"/>
      <c r="AI248" s="9"/>
      <c r="AJ248" s="9"/>
      <c r="AK248" s="9"/>
      <c r="AL248" s="9"/>
    </row>
    <row r="249" spans="2:38" x14ac:dyDescent="0.25">
      <c r="B249" s="2"/>
      <c r="C249" s="13"/>
      <c r="AG249" s="9"/>
      <c r="AH249" s="9"/>
      <c r="AI249" s="9"/>
      <c r="AJ249" s="9"/>
      <c r="AK249" s="9"/>
      <c r="AL249" s="9"/>
    </row>
    <row r="250" spans="2:38" x14ac:dyDescent="0.25">
      <c r="B250" s="2"/>
      <c r="C250" s="13"/>
      <c r="AG250" s="9"/>
      <c r="AH250" s="9"/>
      <c r="AI250" s="9"/>
      <c r="AJ250" s="9"/>
      <c r="AK250" s="9"/>
      <c r="AL250" s="9"/>
    </row>
    <row r="251" spans="2:38" x14ac:dyDescent="0.25">
      <c r="B251" s="2"/>
      <c r="C251" s="13"/>
      <c r="AG251" s="9"/>
      <c r="AH251" s="9"/>
      <c r="AI251" s="9"/>
      <c r="AJ251" s="9"/>
      <c r="AK251" s="9"/>
      <c r="AL251" s="9"/>
    </row>
    <row r="252" spans="2:38" x14ac:dyDescent="0.25">
      <c r="B252" s="2"/>
      <c r="C252" s="13"/>
      <c r="AG252" s="9"/>
      <c r="AH252" s="9"/>
      <c r="AI252" s="9"/>
      <c r="AJ252" s="9"/>
      <c r="AK252" s="9"/>
      <c r="AL252" s="9"/>
    </row>
    <row r="253" spans="2:38" x14ac:dyDescent="0.25">
      <c r="B253" s="2"/>
      <c r="C253" s="13"/>
      <c r="AG253" s="9"/>
      <c r="AH253" s="9"/>
      <c r="AI253" s="9"/>
      <c r="AJ253" s="9"/>
      <c r="AK253" s="9"/>
      <c r="AL253" s="9"/>
    </row>
    <row r="254" spans="2:38" x14ac:dyDescent="0.25">
      <c r="B254" s="2"/>
      <c r="C254" s="13"/>
      <c r="AG254" s="9"/>
      <c r="AH254" s="9"/>
      <c r="AI254" s="9"/>
      <c r="AJ254" s="9"/>
      <c r="AK254" s="9"/>
      <c r="AL254" s="9"/>
    </row>
    <row r="255" spans="2:38" x14ac:dyDescent="0.25">
      <c r="B255" s="2"/>
      <c r="C255" s="13"/>
      <c r="AG255" s="9"/>
      <c r="AH255" s="9"/>
      <c r="AI255" s="9"/>
      <c r="AJ255" s="9"/>
      <c r="AK255" s="9"/>
      <c r="AL255" s="9"/>
    </row>
    <row r="256" spans="2:38" x14ac:dyDescent="0.25">
      <c r="B256" s="2"/>
      <c r="C256" s="13"/>
      <c r="AG256" s="9"/>
      <c r="AH256" s="9"/>
      <c r="AI256" s="9"/>
      <c r="AJ256" s="9"/>
      <c r="AK256" s="9"/>
      <c r="AL256" s="9"/>
    </row>
    <row r="257" spans="2:38" x14ac:dyDescent="0.25">
      <c r="B257" s="2"/>
      <c r="C257" s="13"/>
      <c r="AG257" s="9"/>
      <c r="AH257" s="9"/>
      <c r="AI257" s="9"/>
      <c r="AJ257" s="9"/>
      <c r="AK257" s="9"/>
      <c r="AL257" s="9"/>
    </row>
    <row r="258" spans="2:38" x14ac:dyDescent="0.25">
      <c r="B258" s="2"/>
      <c r="C258" s="13"/>
      <c r="AG258" s="9"/>
      <c r="AH258" s="9"/>
      <c r="AI258" s="9"/>
      <c r="AJ258" s="9"/>
      <c r="AK258" s="9"/>
      <c r="AL258" s="9"/>
    </row>
    <row r="259" spans="2:38" x14ac:dyDescent="0.25">
      <c r="B259" s="2"/>
      <c r="C259" s="13"/>
      <c r="AG259" s="9"/>
      <c r="AH259" s="9"/>
      <c r="AI259" s="9"/>
      <c r="AJ259" s="9"/>
      <c r="AK259" s="9"/>
      <c r="AL259" s="9"/>
    </row>
    <row r="260" spans="2:38" x14ac:dyDescent="0.25">
      <c r="B260" s="2"/>
      <c r="C260" s="13"/>
      <c r="AG260" s="9"/>
      <c r="AH260" s="9"/>
      <c r="AI260" s="9"/>
      <c r="AJ260" s="9"/>
      <c r="AK260" s="9"/>
      <c r="AL260" s="9"/>
    </row>
    <row r="261" spans="2:38" x14ac:dyDescent="0.25">
      <c r="B261" s="2"/>
      <c r="C261" s="13"/>
      <c r="AG261" s="9"/>
      <c r="AH261" s="9"/>
      <c r="AI261" s="9"/>
      <c r="AJ261" s="9"/>
      <c r="AK261" s="9"/>
      <c r="AL261" s="9"/>
    </row>
    <row r="262" spans="2:38" x14ac:dyDescent="0.25">
      <c r="B262" s="2"/>
      <c r="C262" s="13"/>
      <c r="AG262" s="9"/>
      <c r="AH262" s="9"/>
      <c r="AI262" s="9"/>
      <c r="AJ262" s="9"/>
      <c r="AK262" s="9"/>
      <c r="AL262" s="9"/>
    </row>
    <row r="263" spans="2:38" x14ac:dyDescent="0.25">
      <c r="B263" s="2"/>
      <c r="C263" s="13"/>
      <c r="AG263" s="9"/>
      <c r="AH263" s="9"/>
      <c r="AI263" s="9"/>
      <c r="AJ263" s="9"/>
      <c r="AK263" s="9"/>
      <c r="AL263" s="9"/>
    </row>
    <row r="264" spans="2:38" x14ac:dyDescent="0.25">
      <c r="B264" s="2"/>
      <c r="C264" s="13"/>
      <c r="AG264" s="9"/>
      <c r="AH264" s="9"/>
      <c r="AI264" s="9"/>
      <c r="AJ264" s="9"/>
      <c r="AK264" s="9"/>
      <c r="AL264" s="9"/>
    </row>
    <row r="265" spans="2:38" x14ac:dyDescent="0.25">
      <c r="B265" s="2"/>
      <c r="C265" s="13"/>
      <c r="AG265" s="9"/>
      <c r="AH265" s="9"/>
      <c r="AI265" s="9"/>
      <c r="AJ265" s="9"/>
      <c r="AK265" s="9"/>
      <c r="AL265" s="9"/>
    </row>
    <row r="266" spans="2:38" x14ac:dyDescent="0.25">
      <c r="B266" s="2"/>
      <c r="C266" s="13"/>
      <c r="AG266" s="9"/>
      <c r="AH266" s="9"/>
      <c r="AI266" s="9"/>
      <c r="AJ266" s="9"/>
      <c r="AK266" s="9"/>
      <c r="AL266" s="9"/>
    </row>
    <row r="267" spans="2:38" x14ac:dyDescent="0.25">
      <c r="B267" s="2"/>
      <c r="C267" s="13"/>
      <c r="AG267" s="9"/>
      <c r="AH267" s="9"/>
      <c r="AI267" s="9"/>
      <c r="AJ267" s="9"/>
      <c r="AK267" s="9"/>
      <c r="AL267" s="9"/>
    </row>
    <row r="268" spans="2:38" x14ac:dyDescent="0.25">
      <c r="B268" s="2"/>
      <c r="C268" s="13"/>
      <c r="AG268" s="9"/>
      <c r="AH268" s="9"/>
      <c r="AI268" s="9"/>
      <c r="AJ268" s="9"/>
      <c r="AK268" s="9"/>
      <c r="AL268" s="9"/>
    </row>
    <row r="269" spans="2:38" x14ac:dyDescent="0.25">
      <c r="B269" s="2"/>
      <c r="C269" s="13"/>
      <c r="AG269" s="9"/>
      <c r="AH269" s="9"/>
      <c r="AI269" s="9"/>
      <c r="AJ269" s="9"/>
      <c r="AK269" s="9"/>
      <c r="AL269" s="9"/>
    </row>
    <row r="270" spans="2:38" x14ac:dyDescent="0.25">
      <c r="B270" s="2"/>
      <c r="C270" s="13"/>
      <c r="AG270" s="9"/>
      <c r="AH270" s="9"/>
      <c r="AI270" s="9"/>
      <c r="AJ270" s="9"/>
      <c r="AK270" s="9"/>
      <c r="AL270" s="9"/>
    </row>
    <row r="271" spans="2:38" x14ac:dyDescent="0.25">
      <c r="B271" s="2"/>
      <c r="C271" s="13"/>
      <c r="AG271" s="9"/>
      <c r="AH271" s="9"/>
      <c r="AI271" s="9"/>
      <c r="AJ271" s="9"/>
      <c r="AK271" s="9"/>
      <c r="AL271" s="9"/>
    </row>
    <row r="272" spans="2:38" x14ac:dyDescent="0.25">
      <c r="B272" s="2"/>
      <c r="C272" s="13"/>
      <c r="AG272" s="9"/>
      <c r="AH272" s="9"/>
      <c r="AI272" s="9"/>
      <c r="AJ272" s="9"/>
      <c r="AK272" s="9"/>
      <c r="AL272" s="9"/>
    </row>
    <row r="273" spans="2:38" x14ac:dyDescent="0.25">
      <c r="B273" s="2"/>
      <c r="C273" s="13"/>
      <c r="AG273" s="9"/>
      <c r="AH273" s="9"/>
      <c r="AI273" s="9"/>
      <c r="AJ273" s="9"/>
      <c r="AK273" s="9"/>
      <c r="AL273" s="9"/>
    </row>
    <row r="274" spans="2:38" x14ac:dyDescent="0.25">
      <c r="B274" s="2"/>
      <c r="C274" s="13"/>
      <c r="AG274" s="9"/>
      <c r="AH274" s="9"/>
      <c r="AI274" s="9"/>
      <c r="AJ274" s="9"/>
      <c r="AK274" s="9"/>
      <c r="AL274" s="9"/>
    </row>
    <row r="275" spans="2:38" x14ac:dyDescent="0.25">
      <c r="B275" s="2"/>
      <c r="C275" s="13"/>
      <c r="AG275" s="9"/>
      <c r="AH275" s="9"/>
      <c r="AI275" s="9"/>
      <c r="AJ275" s="9"/>
      <c r="AK275" s="9"/>
      <c r="AL275" s="9"/>
    </row>
    <row r="276" spans="2:38" x14ac:dyDescent="0.25">
      <c r="B276" s="2"/>
      <c r="C276" s="13"/>
      <c r="AG276" s="9"/>
      <c r="AH276" s="9"/>
      <c r="AI276" s="9"/>
      <c r="AJ276" s="9"/>
      <c r="AK276" s="9"/>
      <c r="AL276" s="9"/>
    </row>
    <row r="277" spans="2:38" x14ac:dyDescent="0.25">
      <c r="B277" s="2"/>
      <c r="C277" s="13"/>
      <c r="AG277" s="9"/>
      <c r="AH277" s="9"/>
      <c r="AI277" s="9"/>
      <c r="AJ277" s="9"/>
      <c r="AK277" s="9"/>
      <c r="AL277" s="9"/>
    </row>
    <row r="278" spans="2:38" x14ac:dyDescent="0.25">
      <c r="B278" s="2"/>
      <c r="C278" s="13"/>
      <c r="AG278" s="9"/>
      <c r="AH278" s="9"/>
      <c r="AI278" s="9"/>
      <c r="AJ278" s="9"/>
      <c r="AK278" s="9"/>
      <c r="AL278" s="9"/>
    </row>
    <row r="279" spans="2:38" x14ac:dyDescent="0.25">
      <c r="B279" s="2"/>
      <c r="C279" s="13"/>
      <c r="AG279" s="9"/>
      <c r="AH279" s="9"/>
      <c r="AI279" s="9"/>
      <c r="AJ279" s="9"/>
      <c r="AK279" s="9"/>
      <c r="AL279" s="9"/>
    </row>
    <row r="280" spans="2:38" x14ac:dyDescent="0.25">
      <c r="B280" s="2"/>
      <c r="C280" s="13"/>
      <c r="AG280" s="9"/>
      <c r="AH280" s="9"/>
      <c r="AI280" s="9"/>
      <c r="AJ280" s="9"/>
      <c r="AK280" s="9"/>
      <c r="AL280" s="9"/>
    </row>
    <row r="281" spans="2:38" x14ac:dyDescent="0.25">
      <c r="B281" s="2"/>
      <c r="C281" s="13"/>
      <c r="AG281" s="9"/>
      <c r="AH281" s="9"/>
      <c r="AI281" s="9"/>
      <c r="AJ281" s="9"/>
      <c r="AK281" s="9"/>
      <c r="AL281" s="9"/>
    </row>
    <row r="282" spans="2:38" x14ac:dyDescent="0.25">
      <c r="B282" s="2"/>
      <c r="C282" s="13"/>
      <c r="AG282" s="9"/>
      <c r="AH282" s="9"/>
      <c r="AI282" s="9"/>
      <c r="AJ282" s="9"/>
      <c r="AK282" s="9"/>
      <c r="AL282" s="9"/>
    </row>
    <row r="283" spans="2:38" x14ac:dyDescent="0.25">
      <c r="B283" s="2"/>
      <c r="C283" s="13"/>
      <c r="AG283" s="9"/>
      <c r="AH283" s="9"/>
      <c r="AI283" s="9"/>
      <c r="AJ283" s="9"/>
      <c r="AK283" s="9"/>
      <c r="AL283" s="9"/>
    </row>
    <row r="284" spans="2:38" x14ac:dyDescent="0.25">
      <c r="B284" s="2"/>
      <c r="C284" s="13"/>
      <c r="AG284" s="9"/>
      <c r="AH284" s="9"/>
      <c r="AI284" s="9"/>
      <c r="AJ284" s="9"/>
      <c r="AK284" s="9"/>
      <c r="AL284" s="9"/>
    </row>
    <row r="285" spans="2:38" x14ac:dyDescent="0.25">
      <c r="B285" s="2"/>
      <c r="C285" s="13"/>
      <c r="AG285" s="9"/>
      <c r="AH285" s="9"/>
      <c r="AI285" s="9"/>
      <c r="AJ285" s="9"/>
      <c r="AK285" s="9"/>
      <c r="AL285" s="9"/>
    </row>
    <row r="286" spans="2:38" x14ac:dyDescent="0.25">
      <c r="B286" s="2"/>
      <c r="C286" s="13"/>
      <c r="AG286" s="9"/>
      <c r="AH286" s="9"/>
      <c r="AI286" s="9"/>
      <c r="AJ286" s="9"/>
      <c r="AK286" s="9"/>
      <c r="AL286" s="9"/>
    </row>
    <row r="287" spans="2:38" x14ac:dyDescent="0.25">
      <c r="B287" s="2"/>
      <c r="C287" s="13"/>
      <c r="AG287" s="9"/>
      <c r="AH287" s="9"/>
      <c r="AI287" s="9"/>
      <c r="AJ287" s="9"/>
      <c r="AK287" s="9"/>
      <c r="AL287" s="9"/>
    </row>
    <row r="288" spans="2:38" x14ac:dyDescent="0.25">
      <c r="B288" s="2"/>
      <c r="C288" s="13"/>
      <c r="AG288" s="9"/>
      <c r="AH288" s="9"/>
      <c r="AI288" s="9"/>
      <c r="AJ288" s="9"/>
      <c r="AK288" s="9"/>
      <c r="AL288" s="9"/>
    </row>
    <row r="289" spans="2:38" x14ac:dyDescent="0.25">
      <c r="B289" s="2"/>
      <c r="C289" s="13"/>
      <c r="AG289" s="9"/>
      <c r="AH289" s="9"/>
      <c r="AI289" s="9"/>
      <c r="AJ289" s="9"/>
      <c r="AK289" s="9"/>
      <c r="AL289" s="9"/>
    </row>
    <row r="290" spans="2:38" x14ac:dyDescent="0.25">
      <c r="B290" s="2"/>
      <c r="C290" s="13"/>
      <c r="AG290" s="9"/>
      <c r="AH290" s="9"/>
      <c r="AI290" s="9"/>
      <c r="AJ290" s="9"/>
      <c r="AK290" s="9"/>
      <c r="AL290" s="9"/>
    </row>
    <row r="291" spans="2:38" x14ac:dyDescent="0.25">
      <c r="B291" s="2"/>
      <c r="C291" s="13"/>
      <c r="AG291" s="9"/>
      <c r="AH291" s="9"/>
      <c r="AI291" s="9"/>
      <c r="AJ291" s="9"/>
      <c r="AK291" s="9"/>
      <c r="AL291" s="9"/>
    </row>
    <row r="292" spans="2:38" x14ac:dyDescent="0.25">
      <c r="B292" s="2"/>
      <c r="C292" s="13"/>
      <c r="AG292" s="9"/>
      <c r="AH292" s="9"/>
      <c r="AI292" s="9"/>
      <c r="AJ292" s="9"/>
      <c r="AK292" s="9"/>
      <c r="AL292" s="9"/>
    </row>
    <row r="293" spans="2:38" x14ac:dyDescent="0.25">
      <c r="B293" s="2"/>
      <c r="C293" s="13"/>
      <c r="AG293" s="9"/>
      <c r="AH293" s="9"/>
      <c r="AI293" s="9"/>
      <c r="AJ293" s="9"/>
      <c r="AK293" s="9"/>
      <c r="AL293" s="9"/>
    </row>
    <row r="294" spans="2:38" x14ac:dyDescent="0.25">
      <c r="B294" s="2"/>
      <c r="C294" s="13"/>
      <c r="AG294" s="9"/>
      <c r="AH294" s="9"/>
      <c r="AI294" s="9"/>
      <c r="AJ294" s="9"/>
      <c r="AK294" s="9"/>
      <c r="AL294" s="9"/>
    </row>
    <row r="295" spans="2:38" x14ac:dyDescent="0.25">
      <c r="B295" s="2"/>
      <c r="C295" s="13"/>
      <c r="AG295" s="9"/>
      <c r="AH295" s="9"/>
      <c r="AI295" s="9"/>
      <c r="AJ295" s="9"/>
      <c r="AK295" s="9"/>
      <c r="AL295" s="9"/>
    </row>
    <row r="296" spans="2:38" x14ac:dyDescent="0.25">
      <c r="B296" s="2"/>
      <c r="C296" s="13"/>
      <c r="AG296" s="9"/>
      <c r="AH296" s="9"/>
      <c r="AI296" s="9"/>
      <c r="AJ296" s="9"/>
      <c r="AK296" s="9"/>
      <c r="AL296" s="9"/>
    </row>
    <row r="297" spans="2:38" x14ac:dyDescent="0.25">
      <c r="B297" s="2"/>
      <c r="C297" s="13"/>
      <c r="AG297" s="9"/>
      <c r="AH297" s="9"/>
      <c r="AI297" s="9"/>
      <c r="AJ297" s="9"/>
      <c r="AK297" s="9"/>
      <c r="AL297" s="9"/>
    </row>
    <row r="298" spans="2:38" x14ac:dyDescent="0.25">
      <c r="B298" s="2"/>
      <c r="C298" s="13"/>
      <c r="AG298" s="9"/>
      <c r="AH298" s="9"/>
      <c r="AI298" s="9"/>
      <c r="AJ298" s="9"/>
      <c r="AK298" s="9"/>
      <c r="AL298" s="9"/>
    </row>
    <row r="299" spans="2:38" x14ac:dyDescent="0.25">
      <c r="B299" s="2"/>
      <c r="C299" s="13"/>
      <c r="AG299" s="9"/>
      <c r="AH299" s="9"/>
      <c r="AI299" s="9"/>
      <c r="AJ299" s="9"/>
      <c r="AK299" s="9"/>
      <c r="AL299" s="9"/>
    </row>
    <row r="300" spans="2:38" x14ac:dyDescent="0.25">
      <c r="B300" s="2"/>
      <c r="C300" s="13"/>
      <c r="AG300" s="9"/>
    </row>
    <row r="301" spans="2:38" x14ac:dyDescent="0.25">
      <c r="B301" s="2"/>
      <c r="C301" s="13"/>
      <c r="AG301" s="9"/>
    </row>
    <row r="302" spans="2:38" x14ac:dyDescent="0.25">
      <c r="B302" s="2"/>
      <c r="C302" s="13"/>
      <c r="AG302" s="9"/>
    </row>
    <row r="303" spans="2:38" x14ac:dyDescent="0.25">
      <c r="B303" s="2"/>
      <c r="C303" s="13"/>
      <c r="AG303" s="9"/>
    </row>
    <row r="304" spans="2:38" x14ac:dyDescent="0.25">
      <c r="B304" s="2"/>
      <c r="C304" s="13"/>
      <c r="AG304" s="9"/>
    </row>
    <row r="305" spans="2:33" x14ac:dyDescent="0.25">
      <c r="B305" s="2"/>
      <c r="C305" s="13"/>
      <c r="AG305" s="9"/>
    </row>
    <row r="306" spans="2:33" x14ac:dyDescent="0.25">
      <c r="B306" s="2"/>
      <c r="C306" s="13"/>
      <c r="AG306" s="9"/>
    </row>
    <row r="307" spans="2:33" x14ac:dyDescent="0.25">
      <c r="B307" s="2"/>
      <c r="C307" s="13"/>
      <c r="AG307" s="9"/>
    </row>
    <row r="308" spans="2:33" x14ac:dyDescent="0.25">
      <c r="B308" s="2"/>
      <c r="C308" s="13"/>
      <c r="AG308" s="9"/>
    </row>
    <row r="309" spans="2:33" x14ac:dyDescent="0.25">
      <c r="B309" s="2"/>
      <c r="C309" s="13"/>
      <c r="AG309" s="9"/>
    </row>
    <row r="310" spans="2:33" x14ac:dyDescent="0.25">
      <c r="B310" s="2"/>
      <c r="C310" s="13"/>
      <c r="AG310" s="9"/>
    </row>
    <row r="311" spans="2:33" x14ac:dyDescent="0.25">
      <c r="B311" s="2"/>
      <c r="C311" s="13"/>
      <c r="AG311" s="9"/>
    </row>
    <row r="312" spans="2:33" x14ac:dyDescent="0.25">
      <c r="B312" s="2"/>
      <c r="C312" s="13"/>
      <c r="AG312" s="9"/>
    </row>
    <row r="313" spans="2:33" x14ac:dyDescent="0.25">
      <c r="B313" s="2"/>
      <c r="C313" s="13"/>
      <c r="AG313" s="9"/>
    </row>
    <row r="314" spans="2:33" x14ac:dyDescent="0.25">
      <c r="B314" s="2"/>
      <c r="C314" s="13"/>
      <c r="AG314" s="9"/>
    </row>
    <row r="315" spans="2:33" x14ac:dyDescent="0.25">
      <c r="B315" s="2"/>
      <c r="C315" s="13"/>
      <c r="AG315" s="9"/>
    </row>
    <row r="316" spans="2:33" x14ac:dyDescent="0.25">
      <c r="B316" s="2"/>
      <c r="C316" s="13"/>
      <c r="AG316" s="9"/>
    </row>
    <row r="317" spans="2:33" x14ac:dyDescent="0.25">
      <c r="B317" s="2"/>
      <c r="C317" s="13"/>
      <c r="AG317" s="9"/>
    </row>
    <row r="318" spans="2:33" x14ac:dyDescent="0.25">
      <c r="B318" s="2"/>
      <c r="C318" s="13"/>
      <c r="AG318" s="9"/>
    </row>
    <row r="319" spans="2:33" x14ac:dyDescent="0.25">
      <c r="B319" s="2"/>
      <c r="C319" s="13"/>
      <c r="AG319" s="9"/>
    </row>
    <row r="320" spans="2:33" x14ac:dyDescent="0.25">
      <c r="B320" s="2"/>
      <c r="C320" s="13"/>
      <c r="AG320" s="9"/>
    </row>
    <row r="321" spans="2:33" x14ac:dyDescent="0.25">
      <c r="B321" s="2"/>
      <c r="C321" s="13"/>
      <c r="AG321" s="9"/>
    </row>
    <row r="322" spans="2:33" x14ac:dyDescent="0.25">
      <c r="B322" s="2"/>
      <c r="C322" s="13"/>
      <c r="AG322" s="9"/>
    </row>
    <row r="323" spans="2:33" x14ac:dyDescent="0.25">
      <c r="B323" s="2"/>
      <c r="C323" s="13"/>
      <c r="AG323" s="9"/>
    </row>
    <row r="324" spans="2:33" x14ac:dyDescent="0.25">
      <c r="B324" s="2"/>
      <c r="C324" s="13"/>
      <c r="D324" s="29"/>
    </row>
    <row r="325" spans="2:33" x14ac:dyDescent="0.25">
      <c r="B325" s="2"/>
      <c r="C325" s="13"/>
      <c r="D325" s="29"/>
    </row>
    <row r="326" spans="2:33" x14ac:dyDescent="0.25">
      <c r="B326" s="2"/>
      <c r="C326" s="13"/>
      <c r="D326" s="29"/>
    </row>
    <row r="327" spans="2:33" x14ac:dyDescent="0.25">
      <c r="B327" s="2"/>
      <c r="C327" s="13"/>
      <c r="D327" s="29"/>
    </row>
    <row r="328" spans="2:33" x14ac:dyDescent="0.25">
      <c r="B328" s="2"/>
      <c r="C328" s="13"/>
      <c r="D328" s="29"/>
    </row>
    <row r="329" spans="2:33" x14ac:dyDescent="0.25">
      <c r="B329" s="2"/>
      <c r="C329" s="13"/>
      <c r="D329" s="29"/>
    </row>
    <row r="330" spans="2:33" x14ac:dyDescent="0.25">
      <c r="B330" s="2"/>
      <c r="C330" s="13"/>
      <c r="D330" s="29"/>
    </row>
    <row r="331" spans="2:33" x14ac:dyDescent="0.25">
      <c r="B331" s="2"/>
      <c r="C331" s="13"/>
      <c r="D331" s="29"/>
    </row>
    <row r="332" spans="2:33" x14ac:dyDescent="0.25">
      <c r="B332" s="2"/>
      <c r="C332" s="13"/>
      <c r="D332" s="29"/>
    </row>
    <row r="333" spans="2:33" x14ac:dyDescent="0.25">
      <c r="B333" s="2"/>
      <c r="C333" s="13"/>
      <c r="D333" s="29"/>
    </row>
    <row r="334" spans="2:33" x14ac:dyDescent="0.25">
      <c r="B334" s="2"/>
      <c r="C334" s="13"/>
      <c r="D334" s="29"/>
    </row>
    <row r="335" spans="2:33" x14ac:dyDescent="0.25">
      <c r="B335" s="2"/>
      <c r="C335" s="13"/>
      <c r="D335" s="29"/>
    </row>
    <row r="336" spans="2:33" x14ac:dyDescent="0.25">
      <c r="B336" s="2"/>
      <c r="C336" s="13"/>
      <c r="D336" s="29"/>
    </row>
    <row r="337" spans="2:4" x14ac:dyDescent="0.25">
      <c r="B337" s="2"/>
      <c r="C337" s="13"/>
      <c r="D337" s="29"/>
    </row>
    <row r="338" spans="2:4" x14ac:dyDescent="0.25">
      <c r="B338" s="2"/>
      <c r="C338" s="13"/>
      <c r="D338" s="29"/>
    </row>
    <row r="339" spans="2:4" x14ac:dyDescent="0.25">
      <c r="B339" s="2"/>
      <c r="C339" s="13"/>
      <c r="D339" s="29"/>
    </row>
    <row r="340" spans="2:4" x14ac:dyDescent="0.25">
      <c r="B340" s="2"/>
      <c r="C340" s="13"/>
      <c r="D340" s="29"/>
    </row>
    <row r="341" spans="2:4" x14ac:dyDescent="0.25">
      <c r="B341" s="2"/>
      <c r="C341" s="13"/>
      <c r="D341" s="29"/>
    </row>
    <row r="342" spans="2:4" x14ac:dyDescent="0.25">
      <c r="B342" s="2"/>
      <c r="C342" s="13"/>
      <c r="D342" s="29"/>
    </row>
    <row r="343" spans="2:4" x14ac:dyDescent="0.25">
      <c r="B343" s="2"/>
      <c r="C343" s="13"/>
      <c r="D343" s="29"/>
    </row>
    <row r="344" spans="2:4" x14ac:dyDescent="0.25">
      <c r="B344" s="2"/>
      <c r="C344" s="13"/>
      <c r="D344" s="29"/>
    </row>
    <row r="345" spans="2:4" x14ac:dyDescent="0.25">
      <c r="B345" s="2"/>
      <c r="C345" s="13"/>
      <c r="D345" s="29"/>
    </row>
    <row r="346" spans="2:4" x14ac:dyDescent="0.25">
      <c r="B346" s="2"/>
      <c r="C346" s="13"/>
      <c r="D346" s="29"/>
    </row>
    <row r="347" spans="2:4" x14ac:dyDescent="0.25">
      <c r="B347" s="2"/>
      <c r="C347" s="13"/>
      <c r="D347" s="29"/>
    </row>
    <row r="348" spans="2:4" x14ac:dyDescent="0.25">
      <c r="B348" s="2"/>
      <c r="C348" s="13"/>
      <c r="D348" s="29"/>
    </row>
    <row r="349" spans="2:4" x14ac:dyDescent="0.25">
      <c r="B349" s="2"/>
      <c r="C349" s="13"/>
      <c r="D349" s="29"/>
    </row>
    <row r="350" spans="2:4" x14ac:dyDescent="0.25">
      <c r="B350" s="2"/>
      <c r="C350" s="13"/>
      <c r="D350" s="29"/>
    </row>
    <row r="351" spans="2:4" x14ac:dyDescent="0.25">
      <c r="B351" s="2"/>
      <c r="C351" s="13"/>
      <c r="D351" s="29"/>
    </row>
    <row r="352" spans="2:4" x14ac:dyDescent="0.25">
      <c r="B352" s="2"/>
      <c r="C352" s="13"/>
      <c r="D352" s="29"/>
    </row>
    <row r="353" spans="2:4" x14ac:dyDescent="0.25">
      <c r="B353" s="2"/>
      <c r="C353" s="13"/>
      <c r="D353" s="29"/>
    </row>
    <row r="354" spans="2:4" x14ac:dyDescent="0.25">
      <c r="B354" s="2"/>
      <c r="C354" s="13"/>
      <c r="D354" s="29"/>
    </row>
    <row r="355" spans="2:4" x14ac:dyDescent="0.25">
      <c r="B355" s="2"/>
      <c r="C355" s="13"/>
      <c r="D355" s="29"/>
    </row>
    <row r="356" spans="2:4" x14ac:dyDescent="0.25">
      <c r="B356" s="2"/>
      <c r="C356" s="13"/>
      <c r="D356" s="29"/>
    </row>
    <row r="357" spans="2:4" x14ac:dyDescent="0.25">
      <c r="B357" s="2"/>
      <c r="C357" s="13"/>
      <c r="D357" s="29"/>
    </row>
    <row r="358" spans="2:4" x14ac:dyDescent="0.25">
      <c r="B358" s="2"/>
      <c r="C358" s="13"/>
      <c r="D358" s="29"/>
    </row>
    <row r="359" spans="2:4" x14ac:dyDescent="0.25">
      <c r="B359" s="2"/>
      <c r="C359" s="13"/>
      <c r="D359" s="29"/>
    </row>
    <row r="360" spans="2:4" x14ac:dyDescent="0.25">
      <c r="B360" s="2"/>
      <c r="C360" s="13"/>
      <c r="D360" s="29"/>
    </row>
    <row r="361" spans="2:4" x14ac:dyDescent="0.25">
      <c r="B361" s="2"/>
      <c r="C361" s="13"/>
      <c r="D361" s="29"/>
    </row>
    <row r="362" spans="2:4" x14ac:dyDescent="0.25">
      <c r="B362" s="2"/>
      <c r="C362" s="13"/>
      <c r="D362" s="29"/>
    </row>
    <row r="363" spans="2:4" x14ac:dyDescent="0.25">
      <c r="B363" s="2"/>
      <c r="C363" s="13"/>
      <c r="D363" s="29"/>
    </row>
    <row r="364" spans="2:4" x14ac:dyDescent="0.25">
      <c r="B364" s="2"/>
      <c r="C364" s="13"/>
      <c r="D364" s="29"/>
    </row>
    <row r="365" spans="2:4" x14ac:dyDescent="0.25">
      <c r="B365" s="2"/>
      <c r="C365" s="13"/>
      <c r="D365" s="29"/>
    </row>
    <row r="366" spans="2:4" x14ac:dyDescent="0.25">
      <c r="B366" s="2"/>
      <c r="C366" s="13"/>
      <c r="D366" s="29"/>
    </row>
    <row r="367" spans="2:4" x14ac:dyDescent="0.25">
      <c r="B367" s="2"/>
      <c r="C367" s="13"/>
      <c r="D367" s="29"/>
    </row>
    <row r="368" spans="2:4" x14ac:dyDescent="0.25">
      <c r="B368" s="2"/>
      <c r="C368" s="13"/>
      <c r="D368" s="29"/>
    </row>
    <row r="369" spans="2:4" x14ac:dyDescent="0.25">
      <c r="B369" s="2"/>
      <c r="C369" s="13"/>
      <c r="D369" s="29"/>
    </row>
    <row r="370" spans="2:4" x14ac:dyDescent="0.25">
      <c r="B370" s="2"/>
      <c r="C370" s="13"/>
      <c r="D370" s="29"/>
    </row>
    <row r="371" spans="2:4" x14ac:dyDescent="0.25">
      <c r="B371" s="2"/>
      <c r="C371" s="13"/>
      <c r="D371" s="29"/>
    </row>
    <row r="372" spans="2:4" x14ac:dyDescent="0.25">
      <c r="B372" s="2"/>
      <c r="C372" s="13"/>
      <c r="D372" s="29"/>
    </row>
    <row r="373" spans="2:4" x14ac:dyDescent="0.25">
      <c r="B373" s="2"/>
      <c r="C373" s="13"/>
      <c r="D373" s="29"/>
    </row>
    <row r="374" spans="2:4" x14ac:dyDescent="0.25">
      <c r="B374" s="2"/>
      <c r="C374" s="13"/>
      <c r="D374" s="29"/>
    </row>
    <row r="375" spans="2:4" x14ac:dyDescent="0.25">
      <c r="B375" s="2"/>
      <c r="C375" s="13"/>
      <c r="D375" s="29"/>
    </row>
    <row r="376" spans="2:4" x14ac:dyDescent="0.25">
      <c r="B376" s="2"/>
      <c r="C376" s="13"/>
      <c r="D376" s="29"/>
    </row>
    <row r="377" spans="2:4" x14ac:dyDescent="0.25">
      <c r="B377" s="2"/>
      <c r="C377" s="13"/>
      <c r="D377" s="29"/>
    </row>
    <row r="378" spans="2:4" x14ac:dyDescent="0.25">
      <c r="B378" s="2"/>
      <c r="C378" s="13"/>
      <c r="D378" s="29"/>
    </row>
    <row r="379" spans="2:4" x14ac:dyDescent="0.25">
      <c r="B379" s="2"/>
      <c r="C379" s="13"/>
      <c r="D379" s="29"/>
    </row>
    <row r="380" spans="2:4" x14ac:dyDescent="0.25">
      <c r="B380" s="2"/>
      <c r="C380" s="13"/>
      <c r="D380" s="29"/>
    </row>
    <row r="381" spans="2:4" x14ac:dyDescent="0.25">
      <c r="B381" s="2"/>
      <c r="C381" s="13"/>
      <c r="D381" s="29"/>
    </row>
    <row r="382" spans="2:4" x14ac:dyDescent="0.25">
      <c r="B382" s="2"/>
      <c r="C382" s="13"/>
      <c r="D382" s="29"/>
    </row>
    <row r="383" spans="2:4" x14ac:dyDescent="0.25">
      <c r="B383" s="2"/>
      <c r="C383" s="13"/>
      <c r="D383" s="29"/>
    </row>
    <row r="384" spans="2:4" x14ac:dyDescent="0.25">
      <c r="B384" s="2"/>
      <c r="C384" s="13"/>
      <c r="D384" s="29"/>
    </row>
    <row r="385" spans="2:4" x14ac:dyDescent="0.25">
      <c r="B385" s="2"/>
      <c r="C385" s="13"/>
      <c r="D385" s="29"/>
    </row>
    <row r="386" spans="2:4" x14ac:dyDescent="0.25">
      <c r="B386" s="2"/>
      <c r="C386" s="13"/>
      <c r="D386" s="29"/>
    </row>
    <row r="387" spans="2:4" x14ac:dyDescent="0.25">
      <c r="B387" s="2"/>
      <c r="C387" s="13"/>
      <c r="D387" s="29"/>
    </row>
    <row r="388" spans="2:4" x14ac:dyDescent="0.25">
      <c r="B388" s="2"/>
      <c r="C388" s="13"/>
      <c r="D388" s="29"/>
    </row>
    <row r="389" spans="2:4" x14ac:dyDescent="0.25">
      <c r="B389" s="2"/>
      <c r="C389" s="13"/>
      <c r="D389" s="29"/>
    </row>
    <row r="390" spans="2:4" x14ac:dyDescent="0.25">
      <c r="B390" s="2"/>
      <c r="C390" s="13"/>
      <c r="D390" s="29"/>
    </row>
    <row r="391" spans="2:4" x14ac:dyDescent="0.25">
      <c r="B391" s="2"/>
      <c r="C391" s="13"/>
      <c r="D391" s="29"/>
    </row>
    <row r="392" spans="2:4" x14ac:dyDescent="0.25">
      <c r="B392" s="2"/>
      <c r="C392" s="13"/>
      <c r="D392" s="29"/>
    </row>
    <row r="393" spans="2:4" x14ac:dyDescent="0.25">
      <c r="B393" s="2"/>
      <c r="C393" s="13"/>
      <c r="D393" s="29"/>
    </row>
    <row r="394" spans="2:4" x14ac:dyDescent="0.25">
      <c r="B394" s="2"/>
      <c r="C394" s="13"/>
      <c r="D394" s="29"/>
    </row>
    <row r="395" spans="2:4" x14ac:dyDescent="0.25">
      <c r="B395" s="2"/>
      <c r="C395" s="13"/>
      <c r="D395" s="29"/>
    </row>
    <row r="396" spans="2:4" x14ac:dyDescent="0.25">
      <c r="B396" s="2"/>
      <c r="C396" s="13"/>
      <c r="D396" s="29"/>
    </row>
    <row r="397" spans="2:4" x14ac:dyDescent="0.25">
      <c r="B397" s="2"/>
      <c r="C397" s="13"/>
      <c r="D397" s="29"/>
    </row>
    <row r="398" spans="2:4" x14ac:dyDescent="0.25">
      <c r="B398" s="2"/>
      <c r="C398" s="13"/>
      <c r="D398" s="29"/>
    </row>
    <row r="399" spans="2:4" x14ac:dyDescent="0.25">
      <c r="B399" s="2"/>
      <c r="C399" s="13"/>
      <c r="D399" s="29"/>
    </row>
    <row r="400" spans="2:4" x14ac:dyDescent="0.25">
      <c r="B400" s="2"/>
      <c r="C400" s="13"/>
      <c r="D400" s="29"/>
    </row>
    <row r="401" spans="2:4" x14ac:dyDescent="0.25">
      <c r="B401" s="2"/>
      <c r="C401" s="13"/>
      <c r="D401" s="29"/>
    </row>
    <row r="402" spans="2:4" x14ac:dyDescent="0.25">
      <c r="B402" s="2"/>
      <c r="C402" s="2"/>
    </row>
    <row r="403" spans="2:4" x14ac:dyDescent="0.25">
      <c r="B403" s="2"/>
      <c r="C403" s="2"/>
    </row>
    <row r="404" spans="2:4" x14ac:dyDescent="0.25">
      <c r="B404" s="2"/>
      <c r="C404" s="2"/>
    </row>
    <row r="405" spans="2:4" x14ac:dyDescent="0.25">
      <c r="B405" s="2"/>
      <c r="C405" s="2"/>
    </row>
    <row r="406" spans="2:4" x14ac:dyDescent="0.25">
      <c r="B406" s="2"/>
      <c r="C406" s="2"/>
    </row>
    <row r="407" spans="2:4" x14ac:dyDescent="0.25">
      <c r="B407" s="2"/>
      <c r="C407" s="2"/>
    </row>
    <row r="408" spans="2:4" x14ac:dyDescent="0.25">
      <c r="B408" s="2"/>
      <c r="C408" s="2"/>
    </row>
    <row r="409" spans="2:4" x14ac:dyDescent="0.25">
      <c r="B409" s="2"/>
      <c r="C409" s="2"/>
    </row>
    <row r="410" spans="2:4" x14ac:dyDescent="0.25">
      <c r="B410" s="2"/>
      <c r="C410" s="2"/>
    </row>
    <row r="411" spans="2:4" x14ac:dyDescent="0.25">
      <c r="B411" s="2"/>
      <c r="C411" s="2"/>
    </row>
    <row r="412" spans="2:4" x14ac:dyDescent="0.25">
      <c r="B412" s="2"/>
      <c r="C412" s="2"/>
    </row>
    <row r="413" spans="2:4" x14ac:dyDescent="0.25">
      <c r="B413" s="2"/>
      <c r="C413" s="2"/>
    </row>
    <row r="414" spans="2:4" x14ac:dyDescent="0.25">
      <c r="B414" s="2"/>
      <c r="C414" s="2"/>
    </row>
    <row r="415" spans="2:4" x14ac:dyDescent="0.25">
      <c r="B415" s="2"/>
      <c r="C415" s="2"/>
    </row>
    <row r="416" spans="2:4" x14ac:dyDescent="0.25">
      <c r="B416" s="2"/>
      <c r="C416" s="2"/>
    </row>
    <row r="417" spans="2:3" x14ac:dyDescent="0.25">
      <c r="B417" s="2"/>
      <c r="C417" s="2"/>
    </row>
    <row r="418" spans="2:3" x14ac:dyDescent="0.25">
      <c r="B418" s="2"/>
      <c r="C418" s="2"/>
    </row>
    <row r="419" spans="2:3" x14ac:dyDescent="0.25">
      <c r="B419" s="2"/>
      <c r="C419" s="2"/>
    </row>
    <row r="420" spans="2:3" x14ac:dyDescent="0.25">
      <c r="B420" s="2"/>
      <c r="C420" s="2"/>
    </row>
    <row r="421" spans="2:3" x14ac:dyDescent="0.25">
      <c r="B421" s="2"/>
      <c r="C421" s="2"/>
    </row>
    <row r="422" spans="2:3" x14ac:dyDescent="0.25">
      <c r="B422" s="2"/>
      <c r="C422" s="2"/>
    </row>
    <row r="423" spans="2:3" x14ac:dyDescent="0.25">
      <c r="B423" s="2"/>
      <c r="C423" s="2"/>
    </row>
    <row r="424" spans="2:3" x14ac:dyDescent="0.25">
      <c r="B424" s="2"/>
      <c r="C424" s="2"/>
    </row>
    <row r="425" spans="2:3" x14ac:dyDescent="0.25">
      <c r="B425" s="2"/>
      <c r="C425" s="2"/>
    </row>
    <row r="426" spans="2:3" x14ac:dyDescent="0.25">
      <c r="B426" s="2"/>
      <c r="C426" s="2"/>
    </row>
    <row r="427" spans="2:3" x14ac:dyDescent="0.25">
      <c r="B427" s="2"/>
      <c r="C427" s="2"/>
    </row>
    <row r="428" spans="2:3" x14ac:dyDescent="0.25">
      <c r="B428" s="2"/>
      <c r="C428" s="2"/>
    </row>
    <row r="429" spans="2:3" x14ac:dyDescent="0.25">
      <c r="B429" s="2"/>
      <c r="C429" s="2"/>
    </row>
    <row r="430" spans="2:3" x14ac:dyDescent="0.25">
      <c r="B430" s="2"/>
      <c r="C430" s="2"/>
    </row>
    <row r="431" spans="2:3" x14ac:dyDescent="0.25">
      <c r="B431" s="2"/>
      <c r="C431" s="2"/>
    </row>
    <row r="432" spans="2:3" x14ac:dyDescent="0.25">
      <c r="B432" s="2"/>
      <c r="C432" s="2"/>
    </row>
    <row r="433" spans="2:3" x14ac:dyDescent="0.25">
      <c r="B433" s="2"/>
      <c r="C433" s="2"/>
    </row>
    <row r="434" spans="2:3" x14ac:dyDescent="0.25">
      <c r="B434" s="2"/>
      <c r="C434" s="2"/>
    </row>
    <row r="435" spans="2:3" x14ac:dyDescent="0.25">
      <c r="B435" s="2"/>
      <c r="C435" s="2"/>
    </row>
    <row r="436" spans="2:3" x14ac:dyDescent="0.25">
      <c r="B436" s="2"/>
      <c r="C436" s="2"/>
    </row>
    <row r="437" spans="2:3" x14ac:dyDescent="0.25">
      <c r="B437" s="2"/>
      <c r="C437" s="2"/>
    </row>
    <row r="438" spans="2:3" x14ac:dyDescent="0.25">
      <c r="B438" s="2"/>
      <c r="C438" s="2"/>
    </row>
    <row r="439" spans="2:3" x14ac:dyDescent="0.25">
      <c r="B439" s="2"/>
      <c r="C439" s="2"/>
    </row>
    <row r="440" spans="2:3" x14ac:dyDescent="0.25">
      <c r="B440" s="2"/>
      <c r="C440" s="2"/>
    </row>
    <row r="441" spans="2:3" x14ac:dyDescent="0.25">
      <c r="B441" s="2"/>
      <c r="C441" s="2"/>
    </row>
    <row r="442" spans="2:3" x14ac:dyDescent="0.25">
      <c r="B442" s="2"/>
      <c r="C442" s="2"/>
    </row>
    <row r="443" spans="2:3" x14ac:dyDescent="0.25">
      <c r="B443" s="2"/>
      <c r="C443" s="2"/>
    </row>
    <row r="444" spans="2:3" x14ac:dyDescent="0.25">
      <c r="B444" s="2"/>
      <c r="C444" s="2"/>
    </row>
    <row r="445" spans="2:3" x14ac:dyDescent="0.25">
      <c r="B445" s="2"/>
      <c r="C445" s="2"/>
    </row>
    <row r="446" spans="2:3" x14ac:dyDescent="0.25">
      <c r="B446" s="2"/>
      <c r="C446" s="2"/>
    </row>
    <row r="447" spans="2:3" x14ac:dyDescent="0.25">
      <c r="B447" s="2"/>
      <c r="C447" s="2"/>
    </row>
    <row r="448" spans="2:3" x14ac:dyDescent="0.25">
      <c r="B448" s="2"/>
      <c r="C448" s="2"/>
    </row>
    <row r="449" spans="2:3" x14ac:dyDescent="0.25">
      <c r="B449" s="2"/>
      <c r="C449" s="2"/>
    </row>
    <row r="450" spans="2:3" x14ac:dyDescent="0.25">
      <c r="B450" s="2"/>
      <c r="C450" s="2"/>
    </row>
    <row r="451" spans="2:3" x14ac:dyDescent="0.25">
      <c r="B451" s="2"/>
      <c r="C451" s="2"/>
    </row>
    <row r="452" spans="2:3" x14ac:dyDescent="0.25">
      <c r="B452" s="2"/>
      <c r="C452" s="2"/>
    </row>
    <row r="453" spans="2:3" x14ac:dyDescent="0.25">
      <c r="B453" s="2"/>
      <c r="C453" s="2"/>
    </row>
    <row r="454" spans="2:3" x14ac:dyDescent="0.25">
      <c r="B454" s="2"/>
      <c r="C454" s="2"/>
    </row>
    <row r="455" spans="2:3" x14ac:dyDescent="0.25">
      <c r="B455" s="2"/>
      <c r="C455" s="2"/>
    </row>
    <row r="456" spans="2:3" x14ac:dyDescent="0.25">
      <c r="B456" s="2"/>
      <c r="C456" s="2"/>
    </row>
    <row r="457" spans="2:3" x14ac:dyDescent="0.25">
      <c r="B457" s="2"/>
      <c r="C457" s="2"/>
    </row>
    <row r="458" spans="2:3" x14ac:dyDescent="0.25">
      <c r="B458" s="2"/>
      <c r="C458" s="2"/>
    </row>
    <row r="459" spans="2:3" x14ac:dyDescent="0.25">
      <c r="B459" s="2"/>
      <c r="C459" s="2"/>
    </row>
    <row r="460" spans="2:3" x14ac:dyDescent="0.25">
      <c r="B460" s="2"/>
      <c r="C460" s="2"/>
    </row>
    <row r="461" spans="2:3" x14ac:dyDescent="0.25">
      <c r="B461" s="2"/>
      <c r="C461" s="2"/>
    </row>
    <row r="462" spans="2:3" x14ac:dyDescent="0.25">
      <c r="B462" s="2"/>
      <c r="C462" s="2"/>
    </row>
    <row r="463" spans="2:3" x14ac:dyDescent="0.25">
      <c r="B463" s="2"/>
      <c r="C463" s="2"/>
    </row>
    <row r="464" spans="2:3" x14ac:dyDescent="0.25">
      <c r="B464" s="2"/>
      <c r="C464" s="2"/>
    </row>
    <row r="465" spans="2:3" x14ac:dyDescent="0.25">
      <c r="B465" s="2"/>
      <c r="C465" s="2"/>
    </row>
    <row r="466" spans="2:3" x14ac:dyDescent="0.25">
      <c r="B466" s="2"/>
      <c r="C466" s="2"/>
    </row>
    <row r="467" spans="2:3" x14ac:dyDescent="0.25">
      <c r="B467" s="2"/>
      <c r="C467" s="2"/>
    </row>
    <row r="468" spans="2:3" x14ac:dyDescent="0.25">
      <c r="B468" s="2"/>
      <c r="C468" s="2"/>
    </row>
    <row r="469" spans="2:3" x14ac:dyDescent="0.25">
      <c r="B469" s="2"/>
      <c r="C469" s="2"/>
    </row>
    <row r="470" spans="2:3" x14ac:dyDescent="0.25">
      <c r="B470" s="2"/>
      <c r="C470" s="2"/>
    </row>
    <row r="471" spans="2:3" x14ac:dyDescent="0.25">
      <c r="B471" s="2"/>
      <c r="C471" s="2"/>
    </row>
    <row r="472" spans="2:3" x14ac:dyDescent="0.25">
      <c r="B472" s="2"/>
      <c r="C472" s="2"/>
    </row>
    <row r="473" spans="2:3" x14ac:dyDescent="0.25">
      <c r="B473" s="2"/>
      <c r="C473" s="2"/>
    </row>
    <row r="474" spans="2:3" x14ac:dyDescent="0.25">
      <c r="B474" s="2"/>
      <c r="C474" s="2"/>
    </row>
    <row r="475" spans="2:3" x14ac:dyDescent="0.25">
      <c r="B475" s="2"/>
      <c r="C475" s="2"/>
    </row>
    <row r="476" spans="2:3" x14ac:dyDescent="0.25">
      <c r="B476" s="2"/>
      <c r="C476" s="2"/>
    </row>
    <row r="477" spans="2:3" x14ac:dyDescent="0.25">
      <c r="B477" s="2"/>
      <c r="C477" s="2"/>
    </row>
    <row r="478" spans="2:3" x14ac:dyDescent="0.25">
      <c r="B478" s="2"/>
      <c r="C478" s="2"/>
    </row>
    <row r="479" spans="2:3" x14ac:dyDescent="0.25">
      <c r="B479" s="2"/>
      <c r="C479" s="2"/>
    </row>
    <row r="480" spans="2:3" x14ac:dyDescent="0.25">
      <c r="B480" s="2"/>
      <c r="C480" s="2"/>
    </row>
    <row r="481" spans="2:3" x14ac:dyDescent="0.25">
      <c r="B481" s="2"/>
      <c r="C481" s="2"/>
    </row>
    <row r="482" spans="2:3" x14ac:dyDescent="0.25">
      <c r="B482" s="2"/>
      <c r="C482" s="2"/>
    </row>
    <row r="483" spans="2:3" x14ac:dyDescent="0.25">
      <c r="B483" s="2"/>
      <c r="C483" s="2"/>
    </row>
    <row r="484" spans="2:3" x14ac:dyDescent="0.25">
      <c r="B484" s="2"/>
      <c r="C484" s="2"/>
    </row>
    <row r="485" spans="2:3" x14ac:dyDescent="0.25">
      <c r="B485" s="2"/>
      <c r="C485" s="2"/>
    </row>
    <row r="486" spans="2:3" x14ac:dyDescent="0.25">
      <c r="B486" s="2"/>
      <c r="C486" s="2"/>
    </row>
    <row r="487" spans="2:3" x14ac:dyDescent="0.25">
      <c r="B487" s="2"/>
      <c r="C487" s="2"/>
    </row>
    <row r="488" spans="2:3" x14ac:dyDescent="0.25">
      <c r="B488" s="2"/>
      <c r="C488" s="2"/>
    </row>
    <row r="489" spans="2:3" x14ac:dyDescent="0.25">
      <c r="B489" s="2"/>
      <c r="C489" s="2"/>
    </row>
    <row r="490" spans="2:3" x14ac:dyDescent="0.25">
      <c r="B490" s="2"/>
      <c r="C490" s="2"/>
    </row>
    <row r="491" spans="2:3" x14ac:dyDescent="0.25">
      <c r="B491" s="2"/>
      <c r="C491" s="2"/>
    </row>
    <row r="492" spans="2:3" x14ac:dyDescent="0.25">
      <c r="B492" s="2"/>
      <c r="C492" s="2"/>
    </row>
    <row r="493" spans="2:3" x14ac:dyDescent="0.25">
      <c r="B493" s="2"/>
      <c r="C493" s="2"/>
    </row>
    <row r="494" spans="2:3" x14ac:dyDescent="0.25">
      <c r="B494" s="2"/>
      <c r="C494" s="2"/>
    </row>
    <row r="495" spans="2:3" x14ac:dyDescent="0.25">
      <c r="B495" s="2"/>
      <c r="C495" s="2"/>
    </row>
    <row r="496" spans="2:3" x14ac:dyDescent="0.25">
      <c r="B496" s="2"/>
      <c r="C496" s="2"/>
    </row>
    <row r="497" spans="2:3" x14ac:dyDescent="0.25">
      <c r="B497" s="2"/>
      <c r="C497" s="2"/>
    </row>
    <row r="498" spans="2:3" x14ac:dyDescent="0.25">
      <c r="B498" s="2"/>
      <c r="C498" s="2"/>
    </row>
    <row r="499" spans="2:3" x14ac:dyDescent="0.25">
      <c r="B499" s="2"/>
      <c r="C499" s="2"/>
    </row>
    <row r="500" spans="2:3" x14ac:dyDescent="0.25">
      <c r="B500" s="2"/>
      <c r="C500" s="2"/>
    </row>
    <row r="501" spans="2:3" x14ac:dyDescent="0.25">
      <c r="B501" s="2"/>
      <c r="C501" s="2"/>
    </row>
    <row r="502" spans="2:3" x14ac:dyDescent="0.25">
      <c r="B502" s="2"/>
      <c r="C502" s="2"/>
    </row>
    <row r="503" spans="2:3" x14ac:dyDescent="0.25">
      <c r="B503" s="2"/>
      <c r="C503" s="2"/>
    </row>
    <row r="504" spans="2:3" x14ac:dyDescent="0.25">
      <c r="B504" s="2"/>
      <c r="C504" s="2"/>
    </row>
    <row r="505" spans="2:3" x14ac:dyDescent="0.25">
      <c r="B505" s="2"/>
      <c r="C505" s="2"/>
    </row>
    <row r="506" spans="2:3" x14ac:dyDescent="0.25">
      <c r="B506" s="2"/>
      <c r="C506" s="2"/>
    </row>
    <row r="507" spans="2:3" x14ac:dyDescent="0.25">
      <c r="B507" s="2"/>
      <c r="C507" s="2"/>
    </row>
    <row r="508" spans="2:3" x14ac:dyDescent="0.25">
      <c r="B508" s="2"/>
      <c r="C508" s="2"/>
    </row>
    <row r="509" spans="2:3" x14ac:dyDescent="0.25">
      <c r="B509" s="2"/>
      <c r="C509" s="2"/>
    </row>
    <row r="510" spans="2:3" x14ac:dyDescent="0.25">
      <c r="B510" s="2"/>
      <c r="C510" s="2"/>
    </row>
    <row r="511" spans="2:3" x14ac:dyDescent="0.25">
      <c r="B511" s="2"/>
      <c r="C511" s="2"/>
    </row>
    <row r="512" spans="2:3" x14ac:dyDescent="0.25">
      <c r="B512" s="2"/>
      <c r="C512" s="2"/>
    </row>
    <row r="513" spans="2:3" x14ac:dyDescent="0.25">
      <c r="B513" s="2"/>
      <c r="C513" s="2"/>
    </row>
    <row r="514" spans="2:3" x14ac:dyDescent="0.25">
      <c r="B514" s="2"/>
      <c r="C514" s="2"/>
    </row>
    <row r="515" spans="2:3" x14ac:dyDescent="0.25">
      <c r="B515" s="2"/>
      <c r="C515" s="2"/>
    </row>
    <row r="516" spans="2:3" x14ac:dyDescent="0.25">
      <c r="B516" s="2"/>
      <c r="C516" s="2"/>
    </row>
    <row r="517" spans="2:3" x14ac:dyDescent="0.25">
      <c r="B517" s="2"/>
      <c r="C517" s="2"/>
    </row>
    <row r="518" spans="2:3" x14ac:dyDescent="0.25">
      <c r="B518" s="2"/>
      <c r="C518" s="2"/>
    </row>
    <row r="519" spans="2:3" x14ac:dyDescent="0.25">
      <c r="B519" s="2"/>
      <c r="C519" s="2"/>
    </row>
    <row r="520" spans="2:3" x14ac:dyDescent="0.25">
      <c r="B520" s="2"/>
      <c r="C520" s="2"/>
    </row>
    <row r="521" spans="2:3" x14ac:dyDescent="0.25">
      <c r="B521" s="2"/>
      <c r="C521" s="2"/>
    </row>
    <row r="522" spans="2:3" x14ac:dyDescent="0.25">
      <c r="B522" s="2"/>
      <c r="C522" s="2"/>
    </row>
    <row r="523" spans="2:3" x14ac:dyDescent="0.25">
      <c r="B523" s="2"/>
      <c r="C523" s="2"/>
    </row>
    <row r="524" spans="2:3" x14ac:dyDescent="0.25">
      <c r="B524" s="2"/>
      <c r="C524" s="2"/>
    </row>
    <row r="525" spans="2:3" x14ac:dyDescent="0.25">
      <c r="B525" s="2"/>
      <c r="C525" s="2"/>
    </row>
    <row r="526" spans="2:3" x14ac:dyDescent="0.25">
      <c r="B526" s="2"/>
      <c r="C526" s="2"/>
    </row>
    <row r="527" spans="2:3" x14ac:dyDescent="0.25">
      <c r="B527" s="2"/>
      <c r="C527" s="2"/>
    </row>
    <row r="528" spans="2:3" x14ac:dyDescent="0.25">
      <c r="B528" s="2"/>
      <c r="C528" s="2"/>
    </row>
    <row r="529" spans="2:3" x14ac:dyDescent="0.25">
      <c r="B529" s="2"/>
      <c r="C529" s="2"/>
    </row>
    <row r="530" spans="2:3" x14ac:dyDescent="0.25">
      <c r="B530" s="2"/>
      <c r="C530" s="2"/>
    </row>
    <row r="531" spans="2:3" x14ac:dyDescent="0.25">
      <c r="B531" s="2"/>
      <c r="C531" s="2"/>
    </row>
    <row r="532" spans="2:3" x14ac:dyDescent="0.25">
      <c r="B532" s="2"/>
      <c r="C532" s="2"/>
    </row>
    <row r="533" spans="2:3" x14ac:dyDescent="0.25">
      <c r="B533" s="2"/>
      <c r="C533" s="2"/>
    </row>
    <row r="534" spans="2:3" x14ac:dyDescent="0.25">
      <c r="B534" s="2"/>
      <c r="C534" s="2"/>
    </row>
    <row r="535" spans="2:3" x14ac:dyDescent="0.25">
      <c r="B535" s="2"/>
      <c r="C535" s="2"/>
    </row>
    <row r="536" spans="2:3" x14ac:dyDescent="0.25">
      <c r="B536" s="2"/>
      <c r="C536" s="2"/>
    </row>
    <row r="537" spans="2:3" x14ac:dyDescent="0.25">
      <c r="B537" s="2"/>
      <c r="C537" s="2"/>
    </row>
    <row r="538" spans="2:3" x14ac:dyDescent="0.25">
      <c r="B538" s="2"/>
      <c r="C538" s="2"/>
    </row>
    <row r="539" spans="2:3" x14ac:dyDescent="0.25">
      <c r="B539" s="2"/>
      <c r="C539" s="2"/>
    </row>
    <row r="540" spans="2:3" x14ac:dyDescent="0.25">
      <c r="B540" s="2"/>
      <c r="C540" s="2"/>
    </row>
    <row r="541" spans="2:3" x14ac:dyDescent="0.25">
      <c r="B541" s="2"/>
      <c r="C541" s="2"/>
    </row>
    <row r="542" spans="2:3" x14ac:dyDescent="0.25">
      <c r="B542" s="2"/>
      <c r="C542" s="2"/>
    </row>
    <row r="543" spans="2:3" x14ac:dyDescent="0.25">
      <c r="B543" s="2"/>
      <c r="C543" s="2"/>
    </row>
    <row r="544" spans="2:3" x14ac:dyDescent="0.25">
      <c r="B544" s="2"/>
      <c r="C544" s="2"/>
    </row>
    <row r="545" spans="2:3" x14ac:dyDescent="0.25">
      <c r="B545" s="2"/>
      <c r="C545" s="2"/>
    </row>
    <row r="546" spans="2:3" x14ac:dyDescent="0.25">
      <c r="B546" s="2"/>
      <c r="C546" s="2"/>
    </row>
    <row r="547" spans="2:3" x14ac:dyDescent="0.25">
      <c r="B547" s="2"/>
      <c r="C547" s="2"/>
    </row>
    <row r="548" spans="2:3" x14ac:dyDescent="0.25">
      <c r="B548" s="2"/>
      <c r="C548" s="2"/>
    </row>
    <row r="549" spans="2:3" x14ac:dyDescent="0.25">
      <c r="B549" s="2"/>
      <c r="C549" s="2"/>
    </row>
    <row r="550" spans="2:3" x14ac:dyDescent="0.25">
      <c r="B550" s="2"/>
      <c r="C550" s="2"/>
    </row>
    <row r="551" spans="2:3" x14ac:dyDescent="0.25">
      <c r="B551" s="2"/>
      <c r="C551" s="2"/>
    </row>
    <row r="552" spans="2:3" x14ac:dyDescent="0.25">
      <c r="B552" s="2"/>
      <c r="C552" s="2"/>
    </row>
    <row r="553" spans="2:3" x14ac:dyDescent="0.25">
      <c r="B553" s="2"/>
      <c r="C553" s="2"/>
    </row>
    <row r="554" spans="2:3" x14ac:dyDescent="0.25">
      <c r="B554" s="2"/>
      <c r="C554" s="2"/>
    </row>
    <row r="555" spans="2:3" x14ac:dyDescent="0.25">
      <c r="B555" s="2"/>
      <c r="C555" s="2"/>
    </row>
    <row r="556" spans="2:3" x14ac:dyDescent="0.25">
      <c r="B556" s="2"/>
      <c r="C556" s="2"/>
    </row>
    <row r="557" spans="2:3" x14ac:dyDescent="0.25">
      <c r="B557" s="2"/>
      <c r="C557" s="2"/>
    </row>
    <row r="558" spans="2:3" x14ac:dyDescent="0.25">
      <c r="B558" s="2"/>
      <c r="C558" s="2"/>
    </row>
    <row r="559" spans="2:3" x14ac:dyDescent="0.25">
      <c r="B559" s="2"/>
      <c r="C559" s="2"/>
    </row>
    <row r="560" spans="2:3" x14ac:dyDescent="0.25">
      <c r="B560" s="2"/>
      <c r="C560" s="2"/>
    </row>
    <row r="561" spans="2:3" x14ac:dyDescent="0.25">
      <c r="B561" s="2"/>
      <c r="C561" s="2"/>
    </row>
    <row r="562" spans="2:3" x14ac:dyDescent="0.25">
      <c r="B562" s="2"/>
      <c r="C562" s="2"/>
    </row>
    <row r="563" spans="2:3" x14ac:dyDescent="0.25">
      <c r="B563" s="2"/>
      <c r="C563" s="2"/>
    </row>
    <row r="564" spans="2:3" x14ac:dyDescent="0.25">
      <c r="B564" s="2"/>
      <c r="C564" s="2"/>
    </row>
    <row r="565" spans="2:3" x14ac:dyDescent="0.25">
      <c r="B565" s="2"/>
      <c r="C565" s="2"/>
    </row>
    <row r="566" spans="2:3" x14ac:dyDescent="0.25">
      <c r="B566" s="2"/>
      <c r="C566" s="2"/>
    </row>
    <row r="567" spans="2:3" x14ac:dyDescent="0.25">
      <c r="B567" s="2"/>
      <c r="C567" s="2"/>
    </row>
    <row r="568" spans="2:3" x14ac:dyDescent="0.25">
      <c r="B568" s="2"/>
      <c r="C568" s="2"/>
    </row>
    <row r="569" spans="2:3" x14ac:dyDescent="0.25">
      <c r="B569" s="2"/>
      <c r="C569" s="2"/>
    </row>
    <row r="570" spans="2:3" x14ac:dyDescent="0.25">
      <c r="B570" s="2"/>
      <c r="C570" s="2"/>
    </row>
    <row r="571" spans="2:3" x14ac:dyDescent="0.25">
      <c r="B571" s="2"/>
      <c r="C571" s="2"/>
    </row>
    <row r="572" spans="2:3" x14ac:dyDescent="0.25">
      <c r="B572" s="2"/>
      <c r="C572" s="2"/>
    </row>
    <row r="573" spans="2:3" x14ac:dyDescent="0.25">
      <c r="B573" s="2"/>
      <c r="C573" s="2"/>
    </row>
    <row r="574" spans="2:3" x14ac:dyDescent="0.25">
      <c r="B574" s="2"/>
      <c r="C574" s="2"/>
    </row>
    <row r="575" spans="2:3" x14ac:dyDescent="0.25">
      <c r="B575" s="2"/>
      <c r="C575" s="2"/>
    </row>
    <row r="576" spans="2:3" x14ac:dyDescent="0.25">
      <c r="B576" s="2"/>
      <c r="C576" s="2"/>
    </row>
    <row r="577" spans="2:3" x14ac:dyDescent="0.25">
      <c r="B577" s="2"/>
      <c r="C577" s="2"/>
    </row>
    <row r="578" spans="2:3" x14ac:dyDescent="0.25">
      <c r="B578" s="2"/>
      <c r="C578" s="2"/>
    </row>
    <row r="579" spans="2:3" x14ac:dyDescent="0.25">
      <c r="B579" s="2"/>
      <c r="C579" s="2"/>
    </row>
    <row r="580" spans="2:3" x14ac:dyDescent="0.25">
      <c r="B580" s="2"/>
      <c r="C580" s="2"/>
    </row>
    <row r="581" spans="2:3" x14ac:dyDescent="0.25">
      <c r="B581" s="2"/>
      <c r="C581" s="2"/>
    </row>
    <row r="582" spans="2:3" x14ac:dyDescent="0.25">
      <c r="B582" s="2"/>
      <c r="C582" s="2"/>
    </row>
    <row r="583" spans="2:3" x14ac:dyDescent="0.25">
      <c r="B583" s="2"/>
      <c r="C583" s="2"/>
    </row>
    <row r="584" spans="2:3" x14ac:dyDescent="0.25">
      <c r="B584" s="2"/>
      <c r="C584" s="2"/>
    </row>
    <row r="585" spans="2:3" x14ac:dyDescent="0.25">
      <c r="B585" s="2"/>
      <c r="C585" s="2"/>
    </row>
    <row r="586" spans="2:3" x14ac:dyDescent="0.25">
      <c r="B586" s="2"/>
      <c r="C586" s="2"/>
    </row>
    <row r="587" spans="2:3" x14ac:dyDescent="0.25">
      <c r="B587" s="2"/>
      <c r="C587" s="2"/>
    </row>
    <row r="588" spans="2:3" x14ac:dyDescent="0.25">
      <c r="B588" s="2"/>
      <c r="C588" s="2"/>
    </row>
    <row r="589" spans="2:3" x14ac:dyDescent="0.25">
      <c r="B589" s="2"/>
      <c r="C589" s="2"/>
    </row>
    <row r="590" spans="2:3" x14ac:dyDescent="0.25">
      <c r="B590" s="2"/>
      <c r="C590" s="2"/>
    </row>
    <row r="591" spans="2:3" x14ac:dyDescent="0.25">
      <c r="B591" s="2"/>
      <c r="C591" s="2"/>
    </row>
    <row r="592" spans="2:3" x14ac:dyDescent="0.25">
      <c r="B592" s="2"/>
      <c r="C592" s="2"/>
    </row>
    <row r="593" spans="2:3" x14ac:dyDescent="0.25">
      <c r="B593" s="2"/>
      <c r="C593" s="2"/>
    </row>
    <row r="594" spans="2:3" x14ac:dyDescent="0.25">
      <c r="B594" s="2"/>
      <c r="C594" s="2"/>
    </row>
    <row r="595" spans="2:3" x14ac:dyDescent="0.25">
      <c r="B595" s="2"/>
      <c r="C595" s="2"/>
    </row>
    <row r="596" spans="2:3" x14ac:dyDescent="0.25">
      <c r="B596" s="2"/>
      <c r="C596" s="2"/>
    </row>
    <row r="597" spans="2:3" x14ac:dyDescent="0.25">
      <c r="B597" s="2"/>
      <c r="C597" s="2"/>
    </row>
    <row r="598" spans="2:3" x14ac:dyDescent="0.25">
      <c r="B598" s="2"/>
      <c r="C598" s="2"/>
    </row>
    <row r="599" spans="2:3" x14ac:dyDescent="0.25">
      <c r="B599" s="2"/>
      <c r="C599" s="2"/>
    </row>
    <row r="600" spans="2:3" x14ac:dyDescent="0.25">
      <c r="B600" s="2"/>
      <c r="C600" s="2"/>
    </row>
    <row r="601" spans="2:3" x14ac:dyDescent="0.25">
      <c r="B601" s="2"/>
      <c r="C601" s="2"/>
    </row>
    <row r="602" spans="2:3" x14ac:dyDescent="0.25">
      <c r="B602" s="2"/>
      <c r="C602" s="2"/>
    </row>
    <row r="603" spans="2:3" x14ac:dyDescent="0.25">
      <c r="B603" s="2"/>
      <c r="C603" s="2"/>
    </row>
    <row r="604" spans="2:3" x14ac:dyDescent="0.25">
      <c r="B604" s="2"/>
      <c r="C604" s="2"/>
    </row>
    <row r="605" spans="2:3" x14ac:dyDescent="0.25">
      <c r="B605" s="2"/>
      <c r="C605" s="2"/>
    </row>
    <row r="606" spans="2:3" x14ac:dyDescent="0.25">
      <c r="B606" s="2"/>
      <c r="C606" s="2"/>
    </row>
    <row r="607" spans="2:3" x14ac:dyDescent="0.25">
      <c r="B607" s="2"/>
      <c r="C607" s="2"/>
    </row>
    <row r="608" spans="2:3" x14ac:dyDescent="0.25">
      <c r="B608" s="2"/>
      <c r="C608" s="2"/>
    </row>
    <row r="609" spans="2:3" x14ac:dyDescent="0.25">
      <c r="B609" s="2"/>
      <c r="C609" s="2"/>
    </row>
    <row r="610" spans="2:3" x14ac:dyDescent="0.25">
      <c r="B610" s="2"/>
      <c r="C610" s="2"/>
    </row>
    <row r="611" spans="2:3" x14ac:dyDescent="0.25">
      <c r="B611" s="2"/>
      <c r="C611" s="2"/>
    </row>
    <row r="612" spans="2:3" x14ac:dyDescent="0.25">
      <c r="B612" s="2"/>
      <c r="C612" s="2"/>
    </row>
    <row r="613" spans="2:3" x14ac:dyDescent="0.25">
      <c r="B613" s="2"/>
      <c r="C613" s="2"/>
    </row>
    <row r="614" spans="2:3" x14ac:dyDescent="0.25">
      <c r="B614" s="2"/>
      <c r="C614" s="2"/>
    </row>
    <row r="615" spans="2:3" x14ac:dyDescent="0.25">
      <c r="B615" s="2"/>
      <c r="C615" s="2"/>
    </row>
    <row r="616" spans="2:3" x14ac:dyDescent="0.25">
      <c r="B616" s="2"/>
      <c r="C616" s="2"/>
    </row>
    <row r="617" spans="2:3" x14ac:dyDescent="0.25">
      <c r="B617" s="2"/>
      <c r="C617" s="2"/>
    </row>
    <row r="618" spans="2:3" x14ac:dyDescent="0.25">
      <c r="B618" s="2"/>
      <c r="C618" s="2"/>
    </row>
    <row r="619" spans="2:3" x14ac:dyDescent="0.25">
      <c r="B619" s="2"/>
      <c r="C619" s="2"/>
    </row>
    <row r="620" spans="2:3" x14ac:dyDescent="0.25">
      <c r="B620" s="2"/>
      <c r="C620" s="2"/>
    </row>
    <row r="621" spans="2:3" x14ac:dyDescent="0.25">
      <c r="B621" s="2"/>
      <c r="C621" s="2"/>
    </row>
    <row r="622" spans="2:3" x14ac:dyDescent="0.25">
      <c r="B622" s="2"/>
      <c r="C622" s="2"/>
    </row>
    <row r="623" spans="2:3" x14ac:dyDescent="0.25">
      <c r="B623" s="2"/>
      <c r="C623" s="2"/>
    </row>
    <row r="624" spans="2:3" x14ac:dyDescent="0.25">
      <c r="B624" s="2"/>
      <c r="C624" s="2"/>
    </row>
    <row r="625" spans="2:3" x14ac:dyDescent="0.25">
      <c r="B625" s="2"/>
      <c r="C625" s="2"/>
    </row>
    <row r="626" spans="2:3" x14ac:dyDescent="0.25">
      <c r="B626" s="2"/>
      <c r="C626" s="2"/>
    </row>
    <row r="627" spans="2:3" x14ac:dyDescent="0.25">
      <c r="B627" s="2"/>
      <c r="C627" s="2"/>
    </row>
    <row r="628" spans="2:3" x14ac:dyDescent="0.25">
      <c r="B628" s="2"/>
      <c r="C628" s="2"/>
    </row>
    <row r="629" spans="2:3" x14ac:dyDescent="0.25">
      <c r="B629" s="2"/>
      <c r="C629" s="2"/>
    </row>
    <row r="630" spans="2:3" x14ac:dyDescent="0.25">
      <c r="B630" s="2"/>
      <c r="C630" s="2"/>
    </row>
    <row r="631" spans="2:3" x14ac:dyDescent="0.25">
      <c r="B631" s="2"/>
      <c r="C631" s="2"/>
    </row>
    <row r="632" spans="2:3" x14ac:dyDescent="0.25">
      <c r="B632" s="2"/>
      <c r="C632" s="2"/>
    </row>
    <row r="633" spans="2:3" x14ac:dyDescent="0.25">
      <c r="B633" s="2"/>
      <c r="C633" s="2"/>
    </row>
    <row r="634" spans="2:3" x14ac:dyDescent="0.25">
      <c r="B634" s="2"/>
      <c r="C634" s="2"/>
    </row>
    <row r="635" spans="2:3" x14ac:dyDescent="0.25">
      <c r="B635" s="2"/>
      <c r="C635" s="2"/>
    </row>
    <row r="636" spans="2:3" x14ac:dyDescent="0.25">
      <c r="B636" s="2"/>
      <c r="C636" s="2"/>
    </row>
    <row r="637" spans="2:3" x14ac:dyDescent="0.25">
      <c r="B637" s="2"/>
      <c r="C637" s="2"/>
    </row>
    <row r="638" spans="2:3" x14ac:dyDescent="0.25">
      <c r="B638" s="2"/>
      <c r="C638" s="2"/>
    </row>
    <row r="639" spans="2:3" x14ac:dyDescent="0.25">
      <c r="B639" s="2"/>
      <c r="C639" s="2"/>
    </row>
    <row r="640" spans="2:3" x14ac:dyDescent="0.25">
      <c r="B640" s="2"/>
      <c r="C640" s="2"/>
    </row>
    <row r="641" spans="2:3" x14ac:dyDescent="0.25">
      <c r="B641" s="2"/>
      <c r="C641" s="2"/>
    </row>
    <row r="642" spans="2:3" x14ac:dyDescent="0.25">
      <c r="B642" s="2"/>
      <c r="C642" s="2"/>
    </row>
    <row r="643" spans="2:3" x14ac:dyDescent="0.25">
      <c r="B643" s="2"/>
      <c r="C643" s="2"/>
    </row>
    <row r="644" spans="2:3" x14ac:dyDescent="0.25">
      <c r="B644" s="2"/>
      <c r="C644" s="2"/>
    </row>
    <row r="645" spans="2:3" x14ac:dyDescent="0.25">
      <c r="B645" s="2"/>
      <c r="C645" s="2"/>
    </row>
    <row r="646" spans="2:3" x14ac:dyDescent="0.25">
      <c r="B646" s="2"/>
      <c r="C646" s="2"/>
    </row>
    <row r="647" spans="2:3" x14ac:dyDescent="0.25">
      <c r="B647" s="2"/>
      <c r="C647" s="2"/>
    </row>
    <row r="648" spans="2:3" x14ac:dyDescent="0.25">
      <c r="B648" s="2"/>
      <c r="C648" s="2"/>
    </row>
    <row r="649" spans="2:3" x14ac:dyDescent="0.25">
      <c r="B649" s="2"/>
      <c r="C649" s="2"/>
    </row>
    <row r="650" spans="2:3" x14ac:dyDescent="0.25">
      <c r="B650" s="2"/>
      <c r="C650" s="2"/>
    </row>
    <row r="651" spans="2:3" x14ac:dyDescent="0.25">
      <c r="B651" s="2"/>
      <c r="C651" s="2"/>
    </row>
    <row r="652" spans="2:3" x14ac:dyDescent="0.25">
      <c r="B652" s="2"/>
      <c r="C652" s="2"/>
    </row>
    <row r="653" spans="2:3" x14ac:dyDescent="0.25">
      <c r="B653" s="2"/>
      <c r="C653" s="2"/>
    </row>
    <row r="654" spans="2:3" x14ac:dyDescent="0.25">
      <c r="B654" s="2"/>
      <c r="C654" s="2"/>
    </row>
    <row r="655" spans="2:3" x14ac:dyDescent="0.25">
      <c r="B655" s="2"/>
      <c r="C655" s="2"/>
    </row>
    <row r="656" spans="2:3" x14ac:dyDescent="0.25">
      <c r="B656" s="2"/>
      <c r="C656" s="2"/>
    </row>
    <row r="657" spans="2:3" x14ac:dyDescent="0.25">
      <c r="B657" s="2"/>
      <c r="C657" s="2"/>
    </row>
    <row r="658" spans="2:3" x14ac:dyDescent="0.25">
      <c r="B658" s="2"/>
      <c r="C658" s="2"/>
    </row>
    <row r="659" spans="2:3" x14ac:dyDescent="0.25">
      <c r="B659" s="2"/>
      <c r="C659" s="2"/>
    </row>
    <row r="660" spans="2:3" x14ac:dyDescent="0.25">
      <c r="B660" s="2"/>
      <c r="C660" s="2"/>
    </row>
    <row r="661" spans="2:3" x14ac:dyDescent="0.25">
      <c r="B661" s="2"/>
      <c r="C661" s="2"/>
    </row>
    <row r="662" spans="2:3" x14ac:dyDescent="0.25">
      <c r="B662" s="2"/>
      <c r="C662" s="2"/>
    </row>
    <row r="663" spans="2:3" x14ac:dyDescent="0.25">
      <c r="B663" s="2"/>
      <c r="C663" s="2"/>
    </row>
    <row r="664" spans="2:3" x14ac:dyDescent="0.25">
      <c r="B664" s="2"/>
      <c r="C664" s="2"/>
    </row>
    <row r="665" spans="2:3" x14ac:dyDescent="0.25">
      <c r="B665" s="2"/>
      <c r="C665" s="2"/>
    </row>
    <row r="666" spans="2:3" x14ac:dyDescent="0.25">
      <c r="B666" s="2"/>
      <c r="C666" s="2"/>
    </row>
    <row r="667" spans="2:3" x14ac:dyDescent="0.25">
      <c r="B667" s="2"/>
      <c r="C667" s="2"/>
    </row>
    <row r="668" spans="2:3" x14ac:dyDescent="0.25">
      <c r="B668" s="2"/>
      <c r="C668" s="2"/>
    </row>
    <row r="669" spans="2:3" x14ac:dyDescent="0.25">
      <c r="B669" s="2"/>
      <c r="C669" s="2"/>
    </row>
    <row r="670" spans="2:3" x14ac:dyDescent="0.25">
      <c r="B670" s="2"/>
      <c r="C670" s="2"/>
    </row>
    <row r="671" spans="2:3" x14ac:dyDescent="0.25">
      <c r="B671" s="2"/>
      <c r="C671" s="2"/>
    </row>
    <row r="672" spans="2:3" x14ac:dyDescent="0.25">
      <c r="B672" s="2"/>
      <c r="C672" s="2"/>
    </row>
    <row r="673" spans="2:3" x14ac:dyDescent="0.25">
      <c r="B673" s="2"/>
      <c r="C673" s="2"/>
    </row>
    <row r="674" spans="2:3" x14ac:dyDescent="0.25">
      <c r="B674" s="2"/>
      <c r="C674" s="2"/>
    </row>
    <row r="675" spans="2:3" x14ac:dyDescent="0.25">
      <c r="B675" s="2"/>
      <c r="C675" s="2"/>
    </row>
    <row r="676" spans="2:3" x14ac:dyDescent="0.25">
      <c r="B676" s="2"/>
      <c r="C676" s="2"/>
    </row>
    <row r="677" spans="2:3" x14ac:dyDescent="0.25">
      <c r="B677" s="2"/>
      <c r="C677" s="2"/>
    </row>
    <row r="678" spans="2:3" x14ac:dyDescent="0.25">
      <c r="B678" s="2"/>
      <c r="C678" s="2"/>
    </row>
    <row r="679" spans="2:3" x14ac:dyDescent="0.25">
      <c r="B679" s="2"/>
      <c r="C679" s="2"/>
    </row>
    <row r="680" spans="2:3" x14ac:dyDescent="0.25">
      <c r="B680" s="2"/>
      <c r="C680" s="2"/>
    </row>
    <row r="681" spans="2:3" x14ac:dyDescent="0.25">
      <c r="B681" s="2"/>
      <c r="C681" s="2"/>
    </row>
    <row r="682" spans="2:3" x14ac:dyDescent="0.25">
      <c r="B682" s="2"/>
      <c r="C682" s="2"/>
    </row>
    <row r="683" spans="2:3" x14ac:dyDescent="0.25">
      <c r="B683" s="2"/>
      <c r="C683" s="2"/>
    </row>
    <row r="684" spans="2:3" x14ac:dyDescent="0.25">
      <c r="B684" s="2"/>
      <c r="C684" s="2"/>
    </row>
    <row r="685" spans="2:3" x14ac:dyDescent="0.25">
      <c r="B685" s="2"/>
      <c r="C685" s="2"/>
    </row>
    <row r="686" spans="2:3" x14ac:dyDescent="0.25">
      <c r="B686" s="2"/>
      <c r="C686" s="2"/>
    </row>
    <row r="687" spans="2:3" x14ac:dyDescent="0.25">
      <c r="B687" s="2"/>
      <c r="C687" s="2"/>
    </row>
    <row r="688" spans="2:3" x14ac:dyDescent="0.25">
      <c r="B688" s="2"/>
      <c r="C688" s="2"/>
    </row>
    <row r="689" spans="2:3" x14ac:dyDescent="0.25">
      <c r="B689" s="2"/>
      <c r="C689" s="2"/>
    </row>
    <row r="690" spans="2:3" x14ac:dyDescent="0.25">
      <c r="B690" s="2"/>
      <c r="C690" s="2"/>
    </row>
    <row r="691" spans="2:3" x14ac:dyDescent="0.25">
      <c r="B691" s="2"/>
      <c r="C691" s="2"/>
    </row>
    <row r="692" spans="2:3" x14ac:dyDescent="0.25">
      <c r="B692" s="2"/>
      <c r="C692" s="2"/>
    </row>
    <row r="693" spans="2:3" x14ac:dyDescent="0.25">
      <c r="B693" s="2"/>
      <c r="C693" s="2"/>
    </row>
    <row r="694" spans="2:3" x14ac:dyDescent="0.25">
      <c r="B694" s="2"/>
      <c r="C694" s="2"/>
    </row>
    <row r="695" spans="2:3" x14ac:dyDescent="0.25">
      <c r="B695" s="2"/>
      <c r="C695" s="2"/>
    </row>
    <row r="696" spans="2:3" x14ac:dyDescent="0.25">
      <c r="B696" s="2"/>
      <c r="C696" s="2"/>
    </row>
    <row r="697" spans="2:3" x14ac:dyDescent="0.25">
      <c r="B697" s="2"/>
      <c r="C697" s="2"/>
    </row>
    <row r="698" spans="2:3" x14ac:dyDescent="0.25">
      <c r="B698" s="2"/>
      <c r="C698" s="2"/>
    </row>
    <row r="699" spans="2:3" x14ac:dyDescent="0.25">
      <c r="B699" s="2"/>
      <c r="C699" s="2"/>
    </row>
    <row r="700" spans="2:3" x14ac:dyDescent="0.25">
      <c r="B700" s="2"/>
      <c r="C700" s="2"/>
    </row>
    <row r="701" spans="2:3" x14ac:dyDescent="0.25">
      <c r="B701" s="2"/>
      <c r="C701" s="2"/>
    </row>
    <row r="702" spans="2:3" x14ac:dyDescent="0.25">
      <c r="B702" s="2"/>
      <c r="C702" s="2"/>
    </row>
    <row r="703" spans="2:3" x14ac:dyDescent="0.25">
      <c r="B703" s="2"/>
      <c r="C703" s="2"/>
    </row>
    <row r="704" spans="2:3" x14ac:dyDescent="0.25">
      <c r="B704" s="2"/>
      <c r="C704" s="2"/>
    </row>
    <row r="705" spans="2:3" x14ac:dyDescent="0.25">
      <c r="B705" s="2"/>
      <c r="C705" s="2"/>
    </row>
    <row r="706" spans="2:3" x14ac:dyDescent="0.25">
      <c r="B706" s="2"/>
      <c r="C706" s="2"/>
    </row>
    <row r="707" spans="2:3" x14ac:dyDescent="0.25">
      <c r="B707" s="2"/>
      <c r="C707" s="2"/>
    </row>
    <row r="708" spans="2:3" x14ac:dyDescent="0.25">
      <c r="B708" s="2"/>
      <c r="C708" s="2"/>
    </row>
    <row r="709" spans="2:3" x14ac:dyDescent="0.25">
      <c r="B709" s="2"/>
      <c r="C709" s="2"/>
    </row>
    <row r="710" spans="2:3" x14ac:dyDescent="0.25">
      <c r="B710" s="2"/>
      <c r="C710" s="2"/>
    </row>
    <row r="711" spans="2:3" x14ac:dyDescent="0.25">
      <c r="B711" s="2"/>
      <c r="C711" s="2"/>
    </row>
    <row r="712" spans="2:3" x14ac:dyDescent="0.25">
      <c r="B712" s="2"/>
      <c r="C712" s="2"/>
    </row>
    <row r="713" spans="2:3" x14ac:dyDescent="0.25">
      <c r="B713" s="2"/>
      <c r="C713" s="2"/>
    </row>
    <row r="714" spans="2:3" x14ac:dyDescent="0.25">
      <c r="B714" s="2"/>
      <c r="C714" s="2"/>
    </row>
    <row r="715" spans="2:3" x14ac:dyDescent="0.25">
      <c r="B715" s="2"/>
      <c r="C715" s="2"/>
    </row>
    <row r="716" spans="2:3" x14ac:dyDescent="0.25">
      <c r="B716" s="2"/>
      <c r="C716" s="2"/>
    </row>
    <row r="717" spans="2:3" x14ac:dyDescent="0.25">
      <c r="B717" s="2"/>
      <c r="C717" s="2"/>
    </row>
    <row r="718" spans="2:3" x14ac:dyDescent="0.25">
      <c r="B718" s="2"/>
      <c r="C718" s="2"/>
    </row>
    <row r="719" spans="2:3" x14ac:dyDescent="0.25">
      <c r="B719" s="2"/>
      <c r="C719" s="2"/>
    </row>
    <row r="720" spans="2:3" x14ac:dyDescent="0.25">
      <c r="B720" s="2"/>
      <c r="C720" s="2"/>
    </row>
    <row r="721" spans="2:3" x14ac:dyDescent="0.25">
      <c r="B721" s="2"/>
      <c r="C721" s="2"/>
    </row>
    <row r="722" spans="2:3" x14ac:dyDescent="0.25">
      <c r="B722" s="2"/>
      <c r="C722" s="2"/>
    </row>
    <row r="723" spans="2:3" x14ac:dyDescent="0.25">
      <c r="B723" s="2"/>
      <c r="C723" s="2"/>
    </row>
    <row r="724" spans="2:3" x14ac:dyDescent="0.25">
      <c r="B724" s="2"/>
      <c r="C724" s="2"/>
    </row>
    <row r="725" spans="2:3" x14ac:dyDescent="0.25">
      <c r="B725" s="2"/>
      <c r="C725" s="2"/>
    </row>
    <row r="726" spans="2:3" x14ac:dyDescent="0.25">
      <c r="B726" s="2"/>
      <c r="C726" s="2"/>
    </row>
    <row r="727" spans="2:3" x14ac:dyDescent="0.25">
      <c r="B727" s="2"/>
      <c r="C727" s="2"/>
    </row>
    <row r="728" spans="2:3" x14ac:dyDescent="0.25">
      <c r="B728" s="2"/>
      <c r="C728" s="2"/>
    </row>
    <row r="729" spans="2:3" x14ac:dyDescent="0.25">
      <c r="B729" s="2"/>
      <c r="C729" s="2"/>
    </row>
    <row r="730" spans="2:3" x14ac:dyDescent="0.25">
      <c r="B730" s="2"/>
      <c r="C730" s="2"/>
    </row>
    <row r="731" spans="2:3" x14ac:dyDescent="0.25">
      <c r="B731" s="2"/>
      <c r="C731" s="2"/>
    </row>
    <row r="732" spans="2:3" x14ac:dyDescent="0.25">
      <c r="B732" s="2"/>
      <c r="C732" s="2"/>
    </row>
    <row r="733" spans="2:3" x14ac:dyDescent="0.25">
      <c r="B733" s="2"/>
      <c r="C733" s="2"/>
    </row>
    <row r="734" spans="2:3" x14ac:dyDescent="0.25">
      <c r="B734" s="2"/>
      <c r="C734" s="2"/>
    </row>
    <row r="735" spans="2:3" x14ac:dyDescent="0.25">
      <c r="B735" s="2"/>
      <c r="C735" s="2"/>
    </row>
    <row r="736" spans="2:3" x14ac:dyDescent="0.25">
      <c r="B736" s="2"/>
      <c r="C736" s="2"/>
    </row>
    <row r="737" spans="2:3" x14ac:dyDescent="0.25">
      <c r="B737" s="2"/>
      <c r="C737" s="2"/>
    </row>
    <row r="738" spans="2:3" x14ac:dyDescent="0.25">
      <c r="B738" s="2"/>
      <c r="C738" s="2"/>
    </row>
    <row r="739" spans="2:3" x14ac:dyDescent="0.25">
      <c r="B739" s="2"/>
      <c r="C739" s="2"/>
    </row>
    <row r="740" spans="2:3" x14ac:dyDescent="0.25">
      <c r="B740" s="2"/>
      <c r="C740" s="2"/>
    </row>
    <row r="741" spans="2:3" x14ac:dyDescent="0.25">
      <c r="B741" s="2"/>
      <c r="C741" s="2"/>
    </row>
    <row r="742" spans="2:3" x14ac:dyDescent="0.25">
      <c r="B742" s="2"/>
      <c r="C742" s="2"/>
    </row>
    <row r="743" spans="2:3" x14ac:dyDescent="0.25">
      <c r="B743" s="2"/>
      <c r="C743" s="2"/>
    </row>
    <row r="744" spans="2:3" x14ac:dyDescent="0.25">
      <c r="B744" s="2"/>
      <c r="C744" s="2"/>
    </row>
    <row r="745" spans="2:3" x14ac:dyDescent="0.25">
      <c r="B745" s="2"/>
      <c r="C745" s="2"/>
    </row>
    <row r="746" spans="2:3" x14ac:dyDescent="0.25">
      <c r="B746" s="2"/>
      <c r="C746" s="2"/>
    </row>
    <row r="747" spans="2:3" x14ac:dyDescent="0.25">
      <c r="B747" s="2"/>
      <c r="C747" s="2"/>
    </row>
    <row r="748" spans="2:3" x14ac:dyDescent="0.25">
      <c r="B748" s="2"/>
      <c r="C748" s="2"/>
    </row>
    <row r="749" spans="2:3" x14ac:dyDescent="0.25">
      <c r="B749" s="2"/>
      <c r="C749" s="2"/>
    </row>
    <row r="750" spans="2:3" x14ac:dyDescent="0.25">
      <c r="B750" s="2"/>
      <c r="C750" s="2"/>
    </row>
    <row r="751" spans="2:3" x14ac:dyDescent="0.25">
      <c r="B751" s="2"/>
      <c r="C751" s="2"/>
    </row>
    <row r="752" spans="2:3" x14ac:dyDescent="0.25">
      <c r="B752" s="2"/>
      <c r="C752" s="2"/>
    </row>
    <row r="753" spans="2:3" x14ac:dyDescent="0.25">
      <c r="B753" s="2"/>
      <c r="C753" s="2"/>
    </row>
    <row r="754" spans="2:3" x14ac:dyDescent="0.25">
      <c r="B754" s="2"/>
      <c r="C754" s="2"/>
    </row>
    <row r="755" spans="2:3" x14ac:dyDescent="0.25">
      <c r="B755" s="2"/>
      <c r="C755" s="2"/>
    </row>
    <row r="756" spans="2:3" x14ac:dyDescent="0.25">
      <c r="B756" s="2"/>
      <c r="C756" s="2"/>
    </row>
    <row r="757" spans="2:3" x14ac:dyDescent="0.25">
      <c r="B757" s="2"/>
      <c r="C757" s="2"/>
    </row>
    <row r="758" spans="2:3" x14ac:dyDescent="0.25">
      <c r="B758" s="2"/>
      <c r="C758" s="2"/>
    </row>
    <row r="759" spans="2:3" x14ac:dyDescent="0.25">
      <c r="B759" s="2"/>
      <c r="C759" s="2"/>
    </row>
    <row r="760" spans="2:3" x14ac:dyDescent="0.25">
      <c r="B760" s="2"/>
      <c r="C760" s="2"/>
    </row>
    <row r="761" spans="2:3" x14ac:dyDescent="0.25">
      <c r="B761" s="2"/>
      <c r="C761" s="2"/>
    </row>
    <row r="762" spans="2:3" x14ac:dyDescent="0.25">
      <c r="B762" s="2"/>
      <c r="C762" s="2"/>
    </row>
    <row r="763" spans="2:3" x14ac:dyDescent="0.25">
      <c r="B763" s="2"/>
      <c r="C763" s="2"/>
    </row>
    <row r="764" spans="2:3" x14ac:dyDescent="0.25">
      <c r="B764" s="2"/>
      <c r="C764" s="2"/>
    </row>
    <row r="765" spans="2:3" x14ac:dyDescent="0.25">
      <c r="B765" s="2"/>
      <c r="C765" s="2"/>
    </row>
    <row r="766" spans="2:3" x14ac:dyDescent="0.25">
      <c r="B766" s="2"/>
      <c r="C766" s="2"/>
    </row>
    <row r="767" spans="2:3" x14ac:dyDescent="0.25">
      <c r="B767" s="2"/>
      <c r="C767" s="2"/>
    </row>
    <row r="768" spans="2:3" x14ac:dyDescent="0.25">
      <c r="B768" s="2"/>
      <c r="C768" s="2"/>
    </row>
    <row r="769" spans="2:3" x14ac:dyDescent="0.25">
      <c r="B769" s="2"/>
      <c r="C769" s="2"/>
    </row>
    <row r="770" spans="2:3" x14ac:dyDescent="0.25">
      <c r="B770" s="2"/>
      <c r="C770" s="2"/>
    </row>
    <row r="771" spans="2:3" x14ac:dyDescent="0.25">
      <c r="B771" s="2"/>
      <c r="C771" s="2"/>
    </row>
    <row r="772" spans="2:3" x14ac:dyDescent="0.25">
      <c r="B772" s="2"/>
      <c r="C772" s="2"/>
    </row>
    <row r="773" spans="2:3" x14ac:dyDescent="0.25">
      <c r="B773" s="2"/>
      <c r="C773" s="2"/>
    </row>
    <row r="774" spans="2:3" x14ac:dyDescent="0.25">
      <c r="B774" s="2"/>
      <c r="C774" s="2"/>
    </row>
    <row r="775" spans="2:3" x14ac:dyDescent="0.25">
      <c r="B775" s="2"/>
      <c r="C775" s="2"/>
    </row>
    <row r="776" spans="2:3" x14ac:dyDescent="0.25">
      <c r="B776" s="2"/>
      <c r="C776" s="2"/>
    </row>
    <row r="777" spans="2:3" x14ac:dyDescent="0.25">
      <c r="B777" s="2"/>
      <c r="C777" s="2"/>
    </row>
    <row r="778" spans="2:3" x14ac:dyDescent="0.25">
      <c r="B778" s="2"/>
      <c r="C778" s="2"/>
    </row>
    <row r="779" spans="2:3" x14ac:dyDescent="0.25">
      <c r="B779" s="2"/>
      <c r="C779" s="2"/>
    </row>
    <row r="780" spans="2:3" x14ac:dyDescent="0.25">
      <c r="B780" s="2"/>
      <c r="C780" s="2"/>
    </row>
    <row r="781" spans="2:3" x14ac:dyDescent="0.25">
      <c r="B781" s="2"/>
      <c r="C781" s="2"/>
    </row>
    <row r="782" spans="2:3" x14ac:dyDescent="0.25">
      <c r="B782" s="2"/>
      <c r="C782" s="2"/>
    </row>
    <row r="783" spans="2:3" x14ac:dyDescent="0.25">
      <c r="B783" s="2"/>
      <c r="C783" s="2"/>
    </row>
    <row r="784" spans="2:3" x14ac:dyDescent="0.25">
      <c r="B784" s="2"/>
      <c r="C784" s="2"/>
    </row>
    <row r="785" spans="2:3" x14ac:dyDescent="0.25">
      <c r="B785" s="2"/>
      <c r="C785" s="2"/>
    </row>
    <row r="786" spans="2:3" x14ac:dyDescent="0.25">
      <c r="B786" s="2"/>
      <c r="C786" s="2"/>
    </row>
    <row r="787" spans="2:3" x14ac:dyDescent="0.25">
      <c r="B787" s="2"/>
      <c r="C787" s="2"/>
    </row>
    <row r="788" spans="2:3" x14ac:dyDescent="0.25">
      <c r="B788" s="2"/>
      <c r="C788" s="2"/>
    </row>
    <row r="789" spans="2:3" x14ac:dyDescent="0.25">
      <c r="B789" s="2"/>
      <c r="C789" s="2"/>
    </row>
    <row r="790" spans="2:3" x14ac:dyDescent="0.25">
      <c r="B790" s="2"/>
      <c r="C790" s="2"/>
    </row>
    <row r="791" spans="2:3" x14ac:dyDescent="0.25">
      <c r="B791" s="2"/>
      <c r="C791" s="2"/>
    </row>
    <row r="792" spans="2:3" x14ac:dyDescent="0.25">
      <c r="B792" s="2"/>
      <c r="C792" s="2"/>
    </row>
    <row r="793" spans="2:3" x14ac:dyDescent="0.25">
      <c r="B793" s="2"/>
      <c r="C793" s="2"/>
    </row>
    <row r="794" spans="2:3" x14ac:dyDescent="0.25">
      <c r="B794" s="2"/>
      <c r="C794" s="2"/>
    </row>
    <row r="795" spans="2:3" x14ac:dyDescent="0.25">
      <c r="B795" s="2"/>
      <c r="C795" s="2"/>
    </row>
    <row r="796" spans="2:3" x14ac:dyDescent="0.25">
      <c r="B796" s="2"/>
      <c r="C796" s="2"/>
    </row>
    <row r="797" spans="2:3" x14ac:dyDescent="0.25">
      <c r="B797" s="2"/>
      <c r="C797" s="2"/>
    </row>
    <row r="798" spans="2:3" x14ac:dyDescent="0.25">
      <c r="B798" s="2"/>
      <c r="C798" s="2"/>
    </row>
    <row r="799" spans="2:3" x14ac:dyDescent="0.25">
      <c r="B799" s="2"/>
      <c r="C799" s="2"/>
    </row>
    <row r="800" spans="2:3" x14ac:dyDescent="0.25">
      <c r="B800" s="2"/>
      <c r="C800" s="2"/>
    </row>
    <row r="801" spans="2:3" x14ac:dyDescent="0.25">
      <c r="B801" s="2"/>
      <c r="C801" s="2"/>
    </row>
    <row r="802" spans="2:3" x14ac:dyDescent="0.25">
      <c r="B802" s="2"/>
      <c r="C802" s="2"/>
    </row>
    <row r="803" spans="2:3" x14ac:dyDescent="0.25">
      <c r="B803" s="2"/>
      <c r="C803" s="2"/>
    </row>
    <row r="804" spans="2:3" x14ac:dyDescent="0.25">
      <c r="B804" s="2"/>
      <c r="C804" s="2"/>
    </row>
    <row r="805" spans="2:3" x14ac:dyDescent="0.25">
      <c r="B805" s="2"/>
      <c r="C805" s="2"/>
    </row>
    <row r="806" spans="2:3" x14ac:dyDescent="0.25">
      <c r="B806" s="2"/>
      <c r="C806" s="2"/>
    </row>
    <row r="807" spans="2:3" x14ac:dyDescent="0.25">
      <c r="B807" s="2"/>
      <c r="C807" s="2"/>
    </row>
    <row r="808" spans="2:3" x14ac:dyDescent="0.25">
      <c r="B808" s="2"/>
      <c r="C808" s="2"/>
    </row>
    <row r="809" spans="2:3" x14ac:dyDescent="0.25">
      <c r="B809" s="2"/>
      <c r="C809" s="2"/>
    </row>
    <row r="810" spans="2:3" x14ac:dyDescent="0.25">
      <c r="B810" s="2"/>
      <c r="C810" s="2"/>
    </row>
    <row r="811" spans="2:3" x14ac:dyDescent="0.25">
      <c r="B811" s="2"/>
      <c r="C811" s="2"/>
    </row>
    <row r="812" spans="2:3" x14ac:dyDescent="0.25">
      <c r="B812" s="2"/>
      <c r="C812" s="2"/>
    </row>
    <row r="813" spans="2:3" x14ac:dyDescent="0.25">
      <c r="B813" s="2"/>
      <c r="C813" s="2"/>
    </row>
    <row r="814" spans="2:3" x14ac:dyDescent="0.25">
      <c r="B814" s="2"/>
      <c r="C814" s="2"/>
    </row>
    <row r="815" spans="2:3" x14ac:dyDescent="0.25">
      <c r="B815" s="2"/>
      <c r="C815" s="2"/>
    </row>
    <row r="816" spans="2:3" x14ac:dyDescent="0.25">
      <c r="B816" s="2"/>
      <c r="C816" s="2"/>
    </row>
    <row r="817" spans="2:3" x14ac:dyDescent="0.25">
      <c r="B817" s="2"/>
      <c r="C817" s="2"/>
    </row>
    <row r="818" spans="2:3" x14ac:dyDescent="0.25">
      <c r="B818" s="2"/>
      <c r="C818" s="2"/>
    </row>
    <row r="819" spans="2:3" x14ac:dyDescent="0.25">
      <c r="B819" s="2"/>
      <c r="C819" s="2"/>
    </row>
    <row r="820" spans="2:3" x14ac:dyDescent="0.25">
      <c r="B820" s="2"/>
      <c r="C820" s="2"/>
    </row>
    <row r="821" spans="2:3" x14ac:dyDescent="0.25">
      <c r="B821" s="2"/>
      <c r="C821" s="2"/>
    </row>
    <row r="822" spans="2:3" x14ac:dyDescent="0.25">
      <c r="B822" s="2"/>
      <c r="C822" s="2"/>
    </row>
    <row r="823" spans="2:3" x14ac:dyDescent="0.25">
      <c r="B823" s="2"/>
      <c r="C823" s="2"/>
    </row>
    <row r="824" spans="2:3" x14ac:dyDescent="0.25">
      <c r="B824" s="2"/>
      <c r="C824" s="2"/>
    </row>
    <row r="825" spans="2:3" x14ac:dyDescent="0.25">
      <c r="B825" s="2"/>
      <c r="C825" s="2"/>
    </row>
    <row r="826" spans="2:3" x14ac:dyDescent="0.25">
      <c r="B826" s="2"/>
      <c r="C826" s="2"/>
    </row>
    <row r="827" spans="2:3" x14ac:dyDescent="0.25">
      <c r="B827" s="2"/>
      <c r="C827" s="2"/>
    </row>
    <row r="828" spans="2:3" x14ac:dyDescent="0.25">
      <c r="B828" s="2"/>
      <c r="C828" s="2"/>
    </row>
    <row r="829" spans="2:3" x14ac:dyDescent="0.25">
      <c r="B829" s="2"/>
      <c r="C829" s="2"/>
    </row>
    <row r="830" spans="2:3" x14ac:dyDescent="0.25">
      <c r="B830" s="2"/>
      <c r="C830" s="2"/>
    </row>
    <row r="831" spans="2:3" x14ac:dyDescent="0.25">
      <c r="B831" s="2"/>
      <c r="C831" s="2"/>
    </row>
    <row r="832" spans="2:3" x14ac:dyDescent="0.25">
      <c r="B832" s="2"/>
      <c r="C832" s="2"/>
    </row>
    <row r="833" spans="2:3" x14ac:dyDescent="0.25">
      <c r="B833" s="2"/>
      <c r="C833" s="2"/>
    </row>
    <row r="834" spans="2:3" x14ac:dyDescent="0.25">
      <c r="B834" s="2"/>
      <c r="C834" s="2"/>
    </row>
    <row r="835" spans="2:3" x14ac:dyDescent="0.25">
      <c r="B835" s="2"/>
      <c r="C835" s="2"/>
    </row>
    <row r="836" spans="2:3" x14ac:dyDescent="0.25">
      <c r="B836" s="2"/>
      <c r="C836" s="2"/>
    </row>
    <row r="837" spans="2:3" x14ac:dyDescent="0.25">
      <c r="B837" s="2"/>
      <c r="C837" s="2"/>
    </row>
    <row r="838" spans="2:3" x14ac:dyDescent="0.25">
      <c r="B838" s="2"/>
      <c r="C838" s="2"/>
    </row>
    <row r="839" spans="2:3" x14ac:dyDescent="0.25">
      <c r="B839" s="2"/>
      <c r="C839" s="2"/>
    </row>
    <row r="840" spans="2:3" x14ac:dyDescent="0.25">
      <c r="B840" s="2"/>
      <c r="C840" s="2"/>
    </row>
    <row r="841" spans="2:3" x14ac:dyDescent="0.25">
      <c r="B841" s="2"/>
      <c r="C841" s="2"/>
    </row>
    <row r="842" spans="2:3" x14ac:dyDescent="0.25">
      <c r="B842" s="2"/>
      <c r="C842" s="2"/>
    </row>
    <row r="843" spans="2:3" x14ac:dyDescent="0.25">
      <c r="B843" s="2"/>
      <c r="C843" s="2"/>
    </row>
    <row r="844" spans="2:3" x14ac:dyDescent="0.25">
      <c r="B844" s="2"/>
      <c r="C844" s="2"/>
    </row>
    <row r="845" spans="2:3" x14ac:dyDescent="0.25">
      <c r="B845" s="2"/>
      <c r="C845" s="2"/>
    </row>
    <row r="846" spans="2:3" x14ac:dyDescent="0.25">
      <c r="B846" s="2"/>
      <c r="C846" s="2"/>
    </row>
    <row r="847" spans="2:3" x14ac:dyDescent="0.25">
      <c r="B847" s="2"/>
      <c r="C847" s="2"/>
    </row>
    <row r="848" spans="2:3" x14ac:dyDescent="0.25">
      <c r="B848" s="2"/>
      <c r="C848" s="2"/>
    </row>
    <row r="849" spans="2:3" x14ac:dyDescent="0.25">
      <c r="B849" s="2"/>
      <c r="C849" s="2"/>
    </row>
    <row r="850" spans="2:3" x14ac:dyDescent="0.25">
      <c r="B850" s="2"/>
      <c r="C850" s="2"/>
    </row>
    <row r="851" spans="2:3" x14ac:dyDescent="0.25">
      <c r="B851" s="2"/>
      <c r="C851" s="2"/>
    </row>
    <row r="852" spans="2:3" x14ac:dyDescent="0.25">
      <c r="B852" s="2"/>
      <c r="C852" s="2"/>
    </row>
    <row r="853" spans="2:3" x14ac:dyDescent="0.25">
      <c r="B853" s="2"/>
      <c r="C853" s="2"/>
    </row>
    <row r="854" spans="2:3" x14ac:dyDescent="0.25">
      <c r="B854" s="2"/>
      <c r="C854" s="2"/>
    </row>
    <row r="855" spans="2:3" x14ac:dyDescent="0.25">
      <c r="B855" s="2"/>
      <c r="C855" s="2"/>
    </row>
    <row r="856" spans="2:3" x14ac:dyDescent="0.25">
      <c r="B856" s="2"/>
      <c r="C856" s="2"/>
    </row>
    <row r="857" spans="2:3" x14ac:dyDescent="0.25">
      <c r="B857" s="2"/>
      <c r="C857" s="2"/>
    </row>
    <row r="858" spans="2:3" x14ac:dyDescent="0.25">
      <c r="B858" s="2"/>
      <c r="C858" s="2"/>
    </row>
    <row r="859" spans="2:3" x14ac:dyDescent="0.25">
      <c r="B859" s="2"/>
      <c r="C859" s="2"/>
    </row>
    <row r="860" spans="2:3" x14ac:dyDescent="0.25">
      <c r="B860" s="2"/>
      <c r="C860" s="2"/>
    </row>
    <row r="861" spans="2:3" x14ac:dyDescent="0.25">
      <c r="B861" s="2"/>
      <c r="C861" s="2"/>
    </row>
    <row r="862" spans="2:3" x14ac:dyDescent="0.25">
      <c r="B862" s="2"/>
      <c r="C862" s="2"/>
    </row>
    <row r="863" spans="2:3" x14ac:dyDescent="0.25">
      <c r="B863" s="2"/>
      <c r="C863" s="2"/>
    </row>
    <row r="864" spans="2:3" x14ac:dyDescent="0.25">
      <c r="B864" s="2"/>
      <c r="C864" s="2"/>
    </row>
    <row r="865" spans="2:3" x14ac:dyDescent="0.25">
      <c r="B865" s="2"/>
      <c r="C865" s="2"/>
    </row>
    <row r="866" spans="2:3" x14ac:dyDescent="0.25">
      <c r="B866" s="2"/>
      <c r="C866" s="2"/>
    </row>
    <row r="867" spans="2:3" x14ac:dyDescent="0.25">
      <c r="B867" s="2"/>
      <c r="C867" s="2"/>
    </row>
    <row r="868" spans="2:3" x14ac:dyDescent="0.25">
      <c r="B868" s="2"/>
      <c r="C868" s="2"/>
    </row>
    <row r="869" spans="2:3" x14ac:dyDescent="0.25">
      <c r="B869" s="2"/>
      <c r="C869" s="2"/>
    </row>
    <row r="870" spans="2:3" x14ac:dyDescent="0.25">
      <c r="B870" s="2"/>
      <c r="C870" s="2"/>
    </row>
    <row r="871" spans="2:3" x14ac:dyDescent="0.25">
      <c r="B871" s="2"/>
      <c r="C871" s="2"/>
    </row>
    <row r="872" spans="2:3" x14ac:dyDescent="0.25">
      <c r="B872" s="2"/>
      <c r="C872" s="2"/>
    </row>
    <row r="873" spans="2:3" x14ac:dyDescent="0.25">
      <c r="B873" s="2"/>
      <c r="C873" s="2"/>
    </row>
    <row r="874" spans="2:3" x14ac:dyDescent="0.25">
      <c r="B874" s="2"/>
      <c r="C874" s="2"/>
    </row>
    <row r="875" spans="2:3" x14ac:dyDescent="0.25">
      <c r="B875" s="2"/>
      <c r="C875" s="2"/>
    </row>
    <row r="876" spans="2:3" x14ac:dyDescent="0.25">
      <c r="B876" s="2"/>
      <c r="C876" s="2"/>
    </row>
    <row r="877" spans="2:3" x14ac:dyDescent="0.25">
      <c r="B877" s="2"/>
      <c r="C877" s="2"/>
    </row>
    <row r="878" spans="2:3" x14ac:dyDescent="0.25">
      <c r="B878" s="2"/>
      <c r="C878" s="2"/>
    </row>
    <row r="879" spans="2:3" x14ac:dyDescent="0.25">
      <c r="B879" s="2"/>
      <c r="C879" s="2"/>
    </row>
    <row r="880" spans="2:3" x14ac:dyDescent="0.25">
      <c r="B880" s="2"/>
      <c r="C880" s="2"/>
    </row>
    <row r="881" spans="2:3" x14ac:dyDescent="0.25">
      <c r="B881" s="2"/>
      <c r="C881" s="2"/>
    </row>
    <row r="882" spans="2:3" x14ac:dyDescent="0.25">
      <c r="B882" s="2"/>
      <c r="C882" s="2"/>
    </row>
    <row r="883" spans="2:3" x14ac:dyDescent="0.25">
      <c r="B883" s="2"/>
      <c r="C883" s="2"/>
    </row>
    <row r="884" spans="2:3" x14ac:dyDescent="0.25">
      <c r="B884" s="2"/>
      <c r="C884" s="2"/>
    </row>
    <row r="885" spans="2:3" x14ac:dyDescent="0.25">
      <c r="B885" s="2"/>
      <c r="C885" s="2"/>
    </row>
    <row r="886" spans="2:3" x14ac:dyDescent="0.25">
      <c r="B886" s="2"/>
      <c r="C886" s="2"/>
    </row>
    <row r="887" spans="2:3" x14ac:dyDescent="0.25">
      <c r="B887" s="2"/>
      <c r="C887" s="2"/>
    </row>
    <row r="888" spans="2:3" x14ac:dyDescent="0.25">
      <c r="B888" s="2"/>
      <c r="C888" s="2"/>
    </row>
    <row r="889" spans="2:3" x14ac:dyDescent="0.25">
      <c r="B889" s="2"/>
      <c r="C889" s="2"/>
    </row>
    <row r="890" spans="2:3" x14ac:dyDescent="0.25">
      <c r="B890" s="2"/>
      <c r="C890" s="2"/>
    </row>
    <row r="891" spans="2:3" x14ac:dyDescent="0.25">
      <c r="B891" s="2"/>
      <c r="C891" s="2"/>
    </row>
    <row r="892" spans="2:3" x14ac:dyDescent="0.25">
      <c r="B892" s="2"/>
      <c r="C892" s="2"/>
    </row>
    <row r="893" spans="2:3" x14ac:dyDescent="0.25">
      <c r="B893" s="2"/>
      <c r="C893" s="2"/>
    </row>
    <row r="894" spans="2:3" x14ac:dyDescent="0.25">
      <c r="B894" s="2"/>
      <c r="C894" s="2"/>
    </row>
    <row r="895" spans="2:3" x14ac:dyDescent="0.25">
      <c r="B895" s="2"/>
      <c r="C895" s="2"/>
    </row>
    <row r="896" spans="2:3" x14ac:dyDescent="0.25">
      <c r="B896" s="2"/>
      <c r="C896" s="2"/>
    </row>
    <row r="897" spans="2:3" x14ac:dyDescent="0.25">
      <c r="B897" s="2"/>
      <c r="C897" s="2"/>
    </row>
    <row r="898" spans="2:3" x14ac:dyDescent="0.25">
      <c r="B898" s="2"/>
      <c r="C898" s="2"/>
    </row>
    <row r="899" spans="2:3" x14ac:dyDescent="0.25">
      <c r="B899" s="2"/>
      <c r="C899" s="2"/>
    </row>
    <row r="900" spans="2:3" x14ac:dyDescent="0.25">
      <c r="B900" s="2"/>
      <c r="C900" s="2"/>
    </row>
    <row r="901" spans="2:3" x14ac:dyDescent="0.25">
      <c r="B901" s="2"/>
      <c r="C901" s="2"/>
    </row>
    <row r="902" spans="2:3" x14ac:dyDescent="0.25">
      <c r="B902" s="2"/>
      <c r="C902" s="2"/>
    </row>
    <row r="903" spans="2:3" x14ac:dyDescent="0.25">
      <c r="B903" s="2"/>
      <c r="C903" s="2"/>
    </row>
    <row r="904" spans="2:3" x14ac:dyDescent="0.25">
      <c r="B904" s="2"/>
      <c r="C904" s="2"/>
    </row>
    <row r="905" spans="2:3" x14ac:dyDescent="0.25">
      <c r="B905" s="2"/>
      <c r="C905" s="2"/>
    </row>
    <row r="906" spans="2:3" x14ac:dyDescent="0.25">
      <c r="B906" s="2"/>
      <c r="C906" s="2"/>
    </row>
    <row r="907" spans="2:3" x14ac:dyDescent="0.25">
      <c r="B907" s="2"/>
      <c r="C907" s="2"/>
    </row>
    <row r="908" spans="2:3" x14ac:dyDescent="0.25">
      <c r="B908" s="2"/>
      <c r="C908" s="2"/>
    </row>
    <row r="909" spans="2:3" x14ac:dyDescent="0.25">
      <c r="B909" s="2"/>
      <c r="C909" s="2"/>
    </row>
    <row r="910" spans="2:3" x14ac:dyDescent="0.25">
      <c r="B910" s="2"/>
      <c r="C910" s="2"/>
    </row>
    <row r="911" spans="2:3" x14ac:dyDescent="0.25">
      <c r="B911" s="2"/>
      <c r="C911" s="2"/>
    </row>
    <row r="912" spans="2:3" x14ac:dyDescent="0.25">
      <c r="B912" s="2"/>
      <c r="C912" s="2"/>
    </row>
    <row r="913" spans="2:3" x14ac:dyDescent="0.25">
      <c r="B913" s="2"/>
      <c r="C913" s="2"/>
    </row>
    <row r="914" spans="2:3" x14ac:dyDescent="0.25">
      <c r="B914" s="2"/>
      <c r="C914" s="2"/>
    </row>
    <row r="915" spans="2:3" x14ac:dyDescent="0.25">
      <c r="B915" s="2"/>
      <c r="C915" s="2"/>
    </row>
    <row r="916" spans="2:3" x14ac:dyDescent="0.25">
      <c r="B916" s="2"/>
      <c r="C916" s="2"/>
    </row>
    <row r="917" spans="2:3" x14ac:dyDescent="0.25">
      <c r="B917" s="2"/>
      <c r="C917" s="2"/>
    </row>
    <row r="918" spans="2:3" x14ac:dyDescent="0.25">
      <c r="B918" s="2"/>
      <c r="C918" s="2"/>
    </row>
    <row r="919" spans="2:3" x14ac:dyDescent="0.25">
      <c r="B919" s="2"/>
      <c r="C919" s="2"/>
    </row>
    <row r="920" spans="2:3" x14ac:dyDescent="0.25">
      <c r="B920" s="2"/>
      <c r="C920" s="2"/>
    </row>
    <row r="921" spans="2:3" x14ac:dyDescent="0.25">
      <c r="B921" s="2"/>
      <c r="C921" s="2"/>
    </row>
    <row r="922" spans="2:3" x14ac:dyDescent="0.25">
      <c r="B922" s="2"/>
      <c r="C922" s="2"/>
    </row>
    <row r="923" spans="2:3" x14ac:dyDescent="0.25">
      <c r="B923" s="2"/>
      <c r="C923" s="2"/>
    </row>
    <row r="924" spans="2:3" x14ac:dyDescent="0.25">
      <c r="B924" s="2"/>
      <c r="C924" s="2"/>
    </row>
    <row r="925" spans="2:3" x14ac:dyDescent="0.25">
      <c r="B925" s="2"/>
      <c r="C925" s="2"/>
    </row>
    <row r="926" spans="2:3" x14ac:dyDescent="0.25">
      <c r="B926" s="2"/>
      <c r="C926" s="2"/>
    </row>
    <row r="927" spans="2:3" x14ac:dyDescent="0.25">
      <c r="B927" s="2"/>
      <c r="C927" s="2"/>
    </row>
    <row r="928" spans="2:3" x14ac:dyDescent="0.25">
      <c r="B928" s="2"/>
      <c r="C928" s="2"/>
    </row>
    <row r="929" spans="2:3" x14ac:dyDescent="0.25">
      <c r="B929" s="2"/>
      <c r="C929" s="2"/>
    </row>
    <row r="930" spans="2:3" x14ac:dyDescent="0.25">
      <c r="B930" s="2"/>
      <c r="C930" s="2"/>
    </row>
    <row r="931" spans="2:3" x14ac:dyDescent="0.25">
      <c r="B931" s="2"/>
      <c r="C931" s="2"/>
    </row>
    <row r="932" spans="2:3" x14ac:dyDescent="0.25">
      <c r="B932" s="2"/>
      <c r="C932" s="2"/>
    </row>
    <row r="933" spans="2:3" x14ac:dyDescent="0.25">
      <c r="B933" s="2"/>
      <c r="C933" s="2"/>
    </row>
    <row r="934" spans="2:3" x14ac:dyDescent="0.25">
      <c r="B934" s="2"/>
      <c r="C934" s="2"/>
    </row>
    <row r="935" spans="2:3" x14ac:dyDescent="0.25">
      <c r="B935" s="2"/>
      <c r="C935" s="2"/>
    </row>
    <row r="936" spans="2:3" x14ac:dyDescent="0.25">
      <c r="B936" s="2"/>
      <c r="C936" s="2"/>
    </row>
    <row r="937" spans="2:3" x14ac:dyDescent="0.25">
      <c r="B937" s="2"/>
      <c r="C937" s="2"/>
    </row>
    <row r="938" spans="2:3" x14ac:dyDescent="0.25">
      <c r="B938" s="2"/>
      <c r="C938" s="2"/>
    </row>
    <row r="939" spans="2:3" x14ac:dyDescent="0.25">
      <c r="B939" s="2"/>
      <c r="C939" s="2"/>
    </row>
    <row r="940" spans="2:3" x14ac:dyDescent="0.25">
      <c r="B940" s="2"/>
      <c r="C940" s="2"/>
    </row>
    <row r="941" spans="2:3" x14ac:dyDescent="0.25">
      <c r="B941" s="2"/>
      <c r="C941" s="2"/>
    </row>
    <row r="942" spans="2:3" x14ac:dyDescent="0.25">
      <c r="B942" s="2"/>
      <c r="C942" s="2"/>
    </row>
    <row r="943" spans="2:3" x14ac:dyDescent="0.25">
      <c r="B943" s="2"/>
      <c r="C943" s="2"/>
    </row>
    <row r="944" spans="2:3" x14ac:dyDescent="0.25">
      <c r="B944" s="2"/>
      <c r="C944" s="2"/>
    </row>
    <row r="945" spans="2:3" x14ac:dyDescent="0.25">
      <c r="B945" s="2"/>
      <c r="C945" s="2"/>
    </row>
    <row r="946" spans="2:3" x14ac:dyDescent="0.25">
      <c r="B946" s="2"/>
      <c r="C946" s="2"/>
    </row>
    <row r="947" spans="2:3" x14ac:dyDescent="0.25">
      <c r="B947" s="2"/>
      <c r="C947" s="2"/>
    </row>
    <row r="948" spans="2:3" x14ac:dyDescent="0.25">
      <c r="B948" s="2"/>
      <c r="C948" s="2"/>
    </row>
    <row r="949" spans="2:3" x14ac:dyDescent="0.25">
      <c r="B949" s="2"/>
      <c r="C949" s="2"/>
    </row>
    <row r="950" spans="2:3" x14ac:dyDescent="0.25">
      <c r="B950" s="2"/>
      <c r="C950" s="2"/>
    </row>
    <row r="951" spans="2:3" x14ac:dyDescent="0.25">
      <c r="B951" s="2"/>
      <c r="C951" s="2"/>
    </row>
    <row r="952" spans="2:3" x14ac:dyDescent="0.25">
      <c r="B952" s="2"/>
      <c r="C952" s="2"/>
    </row>
    <row r="953" spans="2:3" x14ac:dyDescent="0.25">
      <c r="B953" s="2"/>
      <c r="C953" s="2"/>
    </row>
    <row r="954" spans="2:3" x14ac:dyDescent="0.25">
      <c r="B954" s="2"/>
      <c r="C954" s="2"/>
    </row>
    <row r="955" spans="2:3" x14ac:dyDescent="0.25">
      <c r="B955" s="2"/>
      <c r="C955" s="2"/>
    </row>
    <row r="956" spans="2:3" x14ac:dyDescent="0.25">
      <c r="B956" s="2"/>
      <c r="C956" s="2"/>
    </row>
    <row r="957" spans="2:3" x14ac:dyDescent="0.25">
      <c r="B957" s="2"/>
      <c r="C957" s="2"/>
    </row>
    <row r="958" spans="2:3" x14ac:dyDescent="0.25">
      <c r="B958" s="2"/>
      <c r="C958" s="2"/>
    </row>
  </sheetData>
  <mergeCells count="5">
    <mergeCell ref="D2:K2"/>
    <mergeCell ref="L2:R2"/>
    <mergeCell ref="S2:Y2"/>
    <mergeCell ref="Z2:AF2"/>
    <mergeCell ref="D1:AF1"/>
  </mergeCells>
  <conditionalFormatting sqref="A5:A1048576">
    <cfRule type="containsText" dxfId="1" priority="2" operator="containsText" text=".">
      <formula>NOT(ISERROR(SEARCH(".",A5)))</formula>
    </cfRule>
  </conditionalFormatting>
  <conditionalFormatting sqref="C5:C401">
    <cfRule type="containsText" dxfId="0" priority="1" operator="containsText" text=".">
      <formula>NOT(ISERROR(SEARCH(".",C5)))</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workbookViewId="0">
      <selection activeCell="A18" sqref="A18:A22"/>
    </sheetView>
  </sheetViews>
  <sheetFormatPr baseColWidth="10" defaultRowHeight="15" x14ac:dyDescent="0.25"/>
  <cols>
    <col min="1" max="1" width="25.85546875" customWidth="1"/>
    <col min="2" max="9" width="14.85546875" customWidth="1"/>
    <col min="12" max="12" width="14.5703125" customWidth="1"/>
    <col min="13" max="13" width="27" customWidth="1"/>
  </cols>
  <sheetData>
    <row r="2" spans="1:13" x14ac:dyDescent="0.25">
      <c r="A2" s="33" t="s">
        <v>61</v>
      </c>
      <c r="B2" s="65" t="s">
        <v>62</v>
      </c>
      <c r="C2" s="65"/>
      <c r="D2" s="65"/>
      <c r="E2" s="65"/>
      <c r="F2" s="65"/>
      <c r="G2" s="65"/>
      <c r="H2" s="65"/>
      <c r="I2" s="65"/>
      <c r="L2" s="33" t="s">
        <v>63</v>
      </c>
      <c r="M2" s="33"/>
    </row>
    <row r="3" spans="1:13" x14ac:dyDescent="0.25">
      <c r="A3" s="62" t="s">
        <v>64</v>
      </c>
      <c r="B3" s="63" t="s">
        <v>65</v>
      </c>
      <c r="C3" s="63"/>
      <c r="D3" s="63"/>
      <c r="E3" s="63"/>
      <c r="F3" s="63"/>
      <c r="G3" s="63"/>
      <c r="H3" s="63"/>
      <c r="I3" s="63"/>
      <c r="L3" s="33" t="s">
        <v>66</v>
      </c>
      <c r="M3" s="33" t="s">
        <v>67</v>
      </c>
    </row>
    <row r="4" spans="1:13" x14ac:dyDescent="0.25">
      <c r="A4" s="62"/>
      <c r="B4" s="63"/>
      <c r="C4" s="63"/>
      <c r="D4" s="63"/>
      <c r="E4" s="63"/>
      <c r="F4" s="63"/>
      <c r="G4" s="63"/>
      <c r="H4" s="63"/>
      <c r="I4" s="63"/>
      <c r="L4" s="33" t="s">
        <v>97</v>
      </c>
      <c r="M4" s="33" t="s">
        <v>68</v>
      </c>
    </row>
    <row r="5" spans="1:13" x14ac:dyDescent="0.25">
      <c r="A5" s="62"/>
      <c r="B5" s="63"/>
      <c r="C5" s="63"/>
      <c r="D5" s="63"/>
      <c r="E5" s="63"/>
      <c r="F5" s="63"/>
      <c r="G5" s="63"/>
      <c r="H5" s="63"/>
      <c r="I5" s="63"/>
      <c r="L5" s="34" t="s">
        <v>95</v>
      </c>
      <c r="M5" s="33" t="s">
        <v>99</v>
      </c>
    </row>
    <row r="6" spans="1:13" x14ac:dyDescent="0.25">
      <c r="A6" s="62"/>
      <c r="B6" s="63"/>
      <c r="C6" s="63"/>
      <c r="D6" s="63"/>
      <c r="E6" s="63"/>
      <c r="F6" s="63"/>
      <c r="G6" s="63"/>
      <c r="H6" s="63"/>
      <c r="I6" s="63"/>
      <c r="L6" s="34" t="s">
        <v>96</v>
      </c>
      <c r="M6" s="34" t="s">
        <v>100</v>
      </c>
    </row>
    <row r="7" spans="1:13" x14ac:dyDescent="0.25">
      <c r="A7" s="62"/>
      <c r="B7" s="63"/>
      <c r="C7" s="63"/>
      <c r="D7" s="63"/>
      <c r="E7" s="63"/>
      <c r="F7" s="63"/>
      <c r="G7" s="63"/>
      <c r="H7" s="63"/>
      <c r="I7" s="63"/>
      <c r="L7" s="34" t="s">
        <v>98</v>
      </c>
      <c r="M7" s="34" t="s">
        <v>101</v>
      </c>
    </row>
    <row r="8" spans="1:13" x14ac:dyDescent="0.25">
      <c r="A8" s="63" t="s">
        <v>69</v>
      </c>
      <c r="B8" s="64" t="s">
        <v>70</v>
      </c>
      <c r="C8" s="64"/>
      <c r="D8" s="64"/>
      <c r="E8" s="64"/>
      <c r="F8" s="64"/>
      <c r="G8" s="64"/>
      <c r="H8" s="64"/>
      <c r="I8" s="64"/>
    </row>
    <row r="9" spans="1:13" x14ac:dyDescent="0.25">
      <c r="A9" s="63"/>
      <c r="B9" s="64"/>
      <c r="C9" s="64"/>
      <c r="D9" s="64"/>
      <c r="E9" s="64"/>
      <c r="F9" s="64"/>
      <c r="G9" s="64"/>
      <c r="H9" s="64"/>
      <c r="I9" s="64"/>
    </row>
    <row r="10" spans="1:13" x14ac:dyDescent="0.25">
      <c r="A10" s="63"/>
      <c r="B10" s="64"/>
      <c r="C10" s="64"/>
      <c r="D10" s="64"/>
      <c r="E10" s="64"/>
      <c r="F10" s="64"/>
      <c r="G10" s="64"/>
      <c r="H10" s="64"/>
      <c r="I10" s="64"/>
    </row>
    <row r="11" spans="1:13" x14ac:dyDescent="0.25">
      <c r="A11" s="63"/>
      <c r="B11" s="64"/>
      <c r="C11" s="64"/>
      <c r="D11" s="64"/>
      <c r="E11" s="64"/>
      <c r="F11" s="64"/>
      <c r="G11" s="64"/>
      <c r="H11" s="64"/>
      <c r="I11" s="64"/>
    </row>
    <row r="12" spans="1:13" x14ac:dyDescent="0.25">
      <c r="A12" s="63"/>
      <c r="B12" s="64"/>
      <c r="C12" s="64"/>
      <c r="D12" s="64"/>
      <c r="E12" s="64"/>
      <c r="F12" s="64"/>
      <c r="G12" s="64"/>
      <c r="H12" s="64"/>
      <c r="I12" s="64"/>
    </row>
    <row r="13" spans="1:13" x14ac:dyDescent="0.25">
      <c r="A13" s="63" t="s">
        <v>71</v>
      </c>
      <c r="B13" s="64" t="s">
        <v>72</v>
      </c>
      <c r="C13" s="64"/>
      <c r="D13" s="64"/>
      <c r="E13" s="64"/>
      <c r="F13" s="64"/>
      <c r="G13" s="64"/>
      <c r="H13" s="64"/>
      <c r="I13" s="64"/>
    </row>
    <row r="14" spans="1:13" x14ac:dyDescent="0.25">
      <c r="A14" s="63"/>
      <c r="B14" s="64"/>
      <c r="C14" s="64"/>
      <c r="D14" s="64"/>
      <c r="E14" s="64"/>
      <c r="F14" s="64"/>
      <c r="G14" s="64"/>
      <c r="H14" s="64"/>
      <c r="I14" s="64"/>
    </row>
    <row r="15" spans="1:13" x14ac:dyDescent="0.25">
      <c r="A15" s="63"/>
      <c r="B15" s="64"/>
      <c r="C15" s="64"/>
      <c r="D15" s="64"/>
      <c r="E15" s="64"/>
      <c r="F15" s="64"/>
      <c r="G15" s="64"/>
      <c r="H15" s="64"/>
      <c r="I15" s="64"/>
    </row>
    <row r="16" spans="1:13" x14ac:dyDescent="0.25">
      <c r="A16" s="63"/>
      <c r="B16" s="64"/>
      <c r="C16" s="64"/>
      <c r="D16" s="64"/>
      <c r="E16" s="64"/>
      <c r="F16" s="64"/>
      <c r="G16" s="64"/>
      <c r="H16" s="64"/>
      <c r="I16" s="64"/>
    </row>
    <row r="17" spans="1:9" x14ac:dyDescent="0.25">
      <c r="A17" s="63"/>
      <c r="B17" s="64"/>
      <c r="C17" s="64"/>
      <c r="D17" s="64"/>
      <c r="E17" s="64"/>
      <c r="F17" s="64"/>
      <c r="G17" s="64"/>
      <c r="H17" s="64"/>
      <c r="I17" s="64"/>
    </row>
    <row r="18" spans="1:9" x14ac:dyDescent="0.25">
      <c r="A18" s="63" t="s">
        <v>73</v>
      </c>
      <c r="B18" s="63" t="s">
        <v>74</v>
      </c>
      <c r="C18" s="63"/>
      <c r="D18" s="63"/>
      <c r="E18" s="63"/>
      <c r="F18" s="63"/>
      <c r="G18" s="63"/>
      <c r="H18" s="63"/>
      <c r="I18" s="63"/>
    </row>
    <row r="19" spans="1:9" x14ac:dyDescent="0.25">
      <c r="A19" s="63"/>
      <c r="B19" s="63"/>
      <c r="C19" s="63"/>
      <c r="D19" s="63"/>
      <c r="E19" s="63"/>
      <c r="F19" s="63"/>
      <c r="G19" s="63"/>
      <c r="H19" s="63"/>
      <c r="I19" s="63"/>
    </row>
    <row r="20" spans="1:9" x14ac:dyDescent="0.25">
      <c r="A20" s="63"/>
      <c r="B20" s="63"/>
      <c r="C20" s="63"/>
      <c r="D20" s="63"/>
      <c r="E20" s="63"/>
      <c r="F20" s="63"/>
      <c r="G20" s="63"/>
      <c r="H20" s="63"/>
      <c r="I20" s="63"/>
    </row>
    <row r="21" spans="1:9" x14ac:dyDescent="0.25">
      <c r="A21" s="63"/>
      <c r="B21" s="63"/>
      <c r="C21" s="63"/>
      <c r="D21" s="63"/>
      <c r="E21" s="63"/>
      <c r="F21" s="63"/>
      <c r="G21" s="63"/>
      <c r="H21" s="63"/>
      <c r="I21" s="63"/>
    </row>
    <row r="22" spans="1:9" x14ac:dyDescent="0.25">
      <c r="A22" s="63"/>
      <c r="B22" s="63"/>
      <c r="C22" s="63"/>
      <c r="D22" s="63"/>
      <c r="E22" s="63"/>
      <c r="F22" s="63"/>
      <c r="G22" s="63"/>
      <c r="H22" s="63"/>
      <c r="I22" s="63"/>
    </row>
    <row r="23" spans="1:9" x14ac:dyDescent="0.25">
      <c r="A23" s="63" t="s">
        <v>75</v>
      </c>
      <c r="B23" s="63" t="s">
        <v>76</v>
      </c>
      <c r="C23" s="63"/>
      <c r="D23" s="63"/>
      <c r="E23" s="63"/>
      <c r="F23" s="63"/>
      <c r="G23" s="63"/>
      <c r="H23" s="63"/>
      <c r="I23" s="63"/>
    </row>
    <row r="24" spans="1:9" x14ac:dyDescent="0.25">
      <c r="A24" s="63"/>
      <c r="B24" s="63"/>
      <c r="C24" s="63"/>
      <c r="D24" s="63"/>
      <c r="E24" s="63"/>
      <c r="F24" s="63"/>
      <c r="G24" s="63"/>
      <c r="H24" s="63"/>
      <c r="I24" s="63"/>
    </row>
    <row r="25" spans="1:9" x14ac:dyDescent="0.25">
      <c r="A25" s="63"/>
      <c r="B25" s="63"/>
      <c r="C25" s="63"/>
      <c r="D25" s="63"/>
      <c r="E25" s="63"/>
      <c r="F25" s="63"/>
      <c r="G25" s="63"/>
      <c r="H25" s="63"/>
      <c r="I25" s="63"/>
    </row>
    <row r="26" spans="1:9" x14ac:dyDescent="0.25">
      <c r="A26" s="63"/>
      <c r="B26" s="63"/>
      <c r="C26" s="63"/>
      <c r="D26" s="63"/>
      <c r="E26" s="63"/>
      <c r="F26" s="63"/>
      <c r="G26" s="63"/>
      <c r="H26" s="63"/>
      <c r="I26" s="63"/>
    </row>
    <row r="27" spans="1:9" x14ac:dyDescent="0.25">
      <c r="A27" s="63"/>
      <c r="B27" s="63"/>
      <c r="C27" s="63"/>
      <c r="D27" s="63"/>
      <c r="E27" s="63"/>
      <c r="F27" s="63"/>
      <c r="G27" s="63"/>
      <c r="H27" s="63"/>
      <c r="I27" s="63"/>
    </row>
    <row r="28" spans="1:9" x14ac:dyDescent="0.25">
      <c r="A28" s="63" t="s">
        <v>77</v>
      </c>
      <c r="B28" s="63" t="s">
        <v>78</v>
      </c>
      <c r="C28" s="63"/>
      <c r="D28" s="63"/>
      <c r="E28" s="63"/>
      <c r="F28" s="63"/>
      <c r="G28" s="63"/>
      <c r="H28" s="63"/>
      <c r="I28" s="63"/>
    </row>
    <row r="29" spans="1:9" x14ac:dyDescent="0.25">
      <c r="A29" s="63"/>
      <c r="B29" s="63"/>
      <c r="C29" s="63"/>
      <c r="D29" s="63"/>
      <c r="E29" s="63"/>
      <c r="F29" s="63"/>
      <c r="G29" s="63"/>
      <c r="H29" s="63"/>
      <c r="I29" s="63"/>
    </row>
    <row r="30" spans="1:9" x14ac:dyDescent="0.25">
      <c r="A30" s="63"/>
      <c r="B30" s="63"/>
      <c r="C30" s="63"/>
      <c r="D30" s="63"/>
      <c r="E30" s="63"/>
      <c r="F30" s="63"/>
      <c r="G30" s="63"/>
      <c r="H30" s="63"/>
      <c r="I30" s="63"/>
    </row>
    <row r="31" spans="1:9" x14ac:dyDescent="0.25">
      <c r="A31" s="63"/>
      <c r="B31" s="63"/>
      <c r="C31" s="63"/>
      <c r="D31" s="63"/>
      <c r="E31" s="63"/>
      <c r="F31" s="63"/>
      <c r="G31" s="63"/>
      <c r="H31" s="63"/>
      <c r="I31" s="63"/>
    </row>
    <row r="32" spans="1:9" x14ac:dyDescent="0.25">
      <c r="A32" s="63"/>
      <c r="B32" s="63"/>
      <c r="C32" s="63"/>
      <c r="D32" s="63"/>
      <c r="E32" s="63"/>
      <c r="F32" s="63"/>
      <c r="G32" s="63"/>
      <c r="H32" s="63"/>
      <c r="I32" s="63"/>
    </row>
    <row r="33" spans="1:9" x14ac:dyDescent="0.25">
      <c r="A33" s="63" t="s">
        <v>79</v>
      </c>
      <c r="B33" s="63" t="s">
        <v>80</v>
      </c>
      <c r="C33" s="63"/>
      <c r="D33" s="63"/>
      <c r="E33" s="63"/>
      <c r="F33" s="63"/>
      <c r="G33" s="63"/>
      <c r="H33" s="63"/>
      <c r="I33" s="63"/>
    </row>
    <row r="34" spans="1:9" x14ac:dyDescent="0.25">
      <c r="A34" s="63"/>
      <c r="B34" s="63"/>
      <c r="C34" s="63"/>
      <c r="D34" s="63"/>
      <c r="E34" s="63"/>
      <c r="F34" s="63"/>
      <c r="G34" s="63"/>
      <c r="H34" s="63"/>
      <c r="I34" s="63"/>
    </row>
    <row r="35" spans="1:9" x14ac:dyDescent="0.25">
      <c r="A35" s="63"/>
      <c r="B35" s="63"/>
      <c r="C35" s="63"/>
      <c r="D35" s="63"/>
      <c r="E35" s="63"/>
      <c r="F35" s="63"/>
      <c r="G35" s="63"/>
      <c r="H35" s="63"/>
      <c r="I35" s="63"/>
    </row>
    <row r="36" spans="1:9" x14ac:dyDescent="0.25">
      <c r="A36" s="63"/>
      <c r="B36" s="63"/>
      <c r="C36" s="63"/>
      <c r="D36" s="63"/>
      <c r="E36" s="63"/>
      <c r="F36" s="63"/>
      <c r="G36" s="63"/>
      <c r="H36" s="63"/>
      <c r="I36" s="63"/>
    </row>
    <row r="37" spans="1:9" x14ac:dyDescent="0.25">
      <c r="A37" s="63"/>
      <c r="B37" s="63"/>
      <c r="C37" s="63"/>
      <c r="D37" s="63"/>
      <c r="E37" s="63"/>
      <c r="F37" s="63"/>
      <c r="G37" s="63"/>
      <c r="H37" s="63"/>
      <c r="I37" s="63"/>
    </row>
    <row r="38" spans="1:9" x14ac:dyDescent="0.25">
      <c r="A38" s="63" t="s">
        <v>81</v>
      </c>
      <c r="B38" s="63" t="s">
        <v>82</v>
      </c>
      <c r="C38" s="63"/>
      <c r="D38" s="63"/>
      <c r="E38" s="63"/>
      <c r="F38" s="63"/>
      <c r="G38" s="63"/>
      <c r="H38" s="63"/>
      <c r="I38" s="63"/>
    </row>
    <row r="39" spans="1:9" x14ac:dyDescent="0.25">
      <c r="A39" s="63"/>
      <c r="B39" s="63"/>
      <c r="C39" s="63"/>
      <c r="D39" s="63"/>
      <c r="E39" s="63"/>
      <c r="F39" s="63"/>
      <c r="G39" s="63"/>
      <c r="H39" s="63"/>
      <c r="I39" s="63"/>
    </row>
    <row r="40" spans="1:9" x14ac:dyDescent="0.25">
      <c r="A40" s="63"/>
      <c r="B40" s="63"/>
      <c r="C40" s="63"/>
      <c r="D40" s="63"/>
      <c r="E40" s="63"/>
      <c r="F40" s="63"/>
      <c r="G40" s="63"/>
      <c r="H40" s="63"/>
      <c r="I40" s="63"/>
    </row>
    <row r="41" spans="1:9" x14ac:dyDescent="0.25">
      <c r="A41" s="63"/>
      <c r="B41" s="63"/>
      <c r="C41" s="63"/>
      <c r="D41" s="63"/>
      <c r="E41" s="63"/>
      <c r="F41" s="63"/>
      <c r="G41" s="63"/>
      <c r="H41" s="63"/>
      <c r="I41" s="63"/>
    </row>
    <row r="42" spans="1:9" x14ac:dyDescent="0.25">
      <c r="A42" s="63"/>
      <c r="B42" s="63"/>
      <c r="C42" s="63"/>
      <c r="D42" s="63"/>
      <c r="E42" s="63"/>
      <c r="F42" s="63"/>
      <c r="G42" s="63"/>
      <c r="H42" s="63"/>
      <c r="I42" s="63"/>
    </row>
    <row r="43" spans="1:9" x14ac:dyDescent="0.25">
      <c r="A43" s="63" t="s">
        <v>83</v>
      </c>
      <c r="B43" s="64" t="s">
        <v>84</v>
      </c>
      <c r="C43" s="64"/>
      <c r="D43" s="64"/>
      <c r="E43" s="64"/>
      <c r="F43" s="64"/>
      <c r="G43" s="64"/>
      <c r="H43" s="64"/>
      <c r="I43" s="64"/>
    </row>
    <row r="44" spans="1:9" x14ac:dyDescent="0.25">
      <c r="A44" s="63"/>
      <c r="B44" s="64"/>
      <c r="C44" s="64"/>
      <c r="D44" s="64"/>
      <c r="E44" s="64"/>
      <c r="F44" s="64"/>
      <c r="G44" s="64"/>
      <c r="H44" s="64"/>
      <c r="I44" s="64"/>
    </row>
    <row r="45" spans="1:9" x14ac:dyDescent="0.25">
      <c r="A45" s="63"/>
      <c r="B45" s="64"/>
      <c r="C45" s="64"/>
      <c r="D45" s="64"/>
      <c r="E45" s="64"/>
      <c r="F45" s="64"/>
      <c r="G45" s="64"/>
      <c r="H45" s="64"/>
      <c r="I45" s="64"/>
    </row>
    <row r="46" spans="1:9" x14ac:dyDescent="0.25">
      <c r="A46" s="63"/>
      <c r="B46" s="64"/>
      <c r="C46" s="64"/>
      <c r="D46" s="64"/>
      <c r="E46" s="64"/>
      <c r="F46" s="64"/>
      <c r="G46" s="64"/>
      <c r="H46" s="64"/>
      <c r="I46" s="64"/>
    </row>
    <row r="47" spans="1:9" x14ac:dyDescent="0.25">
      <c r="A47" s="63"/>
      <c r="B47" s="64"/>
      <c r="C47" s="64"/>
      <c r="D47" s="64"/>
      <c r="E47" s="64"/>
      <c r="F47" s="64"/>
      <c r="G47" s="64"/>
      <c r="H47" s="64"/>
      <c r="I47" s="64"/>
    </row>
    <row r="48" spans="1:9" x14ac:dyDescent="0.25">
      <c r="A48" s="63" t="s">
        <v>85</v>
      </c>
      <c r="B48" s="63" t="s">
        <v>86</v>
      </c>
      <c r="C48" s="63"/>
      <c r="D48" s="63"/>
      <c r="E48" s="63"/>
      <c r="F48" s="63"/>
      <c r="G48" s="63"/>
      <c r="H48" s="63"/>
      <c r="I48" s="63"/>
    </row>
    <row r="49" spans="1:9" x14ac:dyDescent="0.25">
      <c r="A49" s="63"/>
      <c r="B49" s="63"/>
      <c r="C49" s="63"/>
      <c r="D49" s="63"/>
      <c r="E49" s="63"/>
      <c r="F49" s="63"/>
      <c r="G49" s="63"/>
      <c r="H49" s="63"/>
      <c r="I49" s="63"/>
    </row>
    <row r="50" spans="1:9" x14ac:dyDescent="0.25">
      <c r="A50" s="63"/>
      <c r="B50" s="63"/>
      <c r="C50" s="63"/>
      <c r="D50" s="63"/>
      <c r="E50" s="63"/>
      <c r="F50" s="63"/>
      <c r="G50" s="63"/>
      <c r="H50" s="63"/>
      <c r="I50" s="63"/>
    </row>
    <row r="51" spans="1:9" x14ac:dyDescent="0.25">
      <c r="A51" s="63"/>
      <c r="B51" s="63"/>
      <c r="C51" s="63"/>
      <c r="D51" s="63"/>
      <c r="E51" s="63"/>
      <c r="F51" s="63"/>
      <c r="G51" s="63"/>
      <c r="H51" s="63"/>
      <c r="I51" s="63"/>
    </row>
    <row r="52" spans="1:9" x14ac:dyDescent="0.25">
      <c r="A52" s="63"/>
      <c r="B52" s="63"/>
      <c r="C52" s="63"/>
      <c r="D52" s="63"/>
      <c r="E52" s="63"/>
      <c r="F52" s="63"/>
      <c r="G52" s="63"/>
      <c r="H52" s="63"/>
      <c r="I52" s="63"/>
    </row>
    <row r="53" spans="1:9" x14ac:dyDescent="0.25">
      <c r="A53" s="63" t="s">
        <v>87</v>
      </c>
      <c r="B53" s="63" t="s">
        <v>88</v>
      </c>
      <c r="C53" s="63"/>
      <c r="D53" s="63"/>
      <c r="E53" s="63"/>
      <c r="F53" s="63"/>
      <c r="G53" s="63"/>
      <c r="H53" s="63"/>
      <c r="I53" s="63"/>
    </row>
    <row r="54" spans="1:9" x14ac:dyDescent="0.25">
      <c r="A54" s="63"/>
      <c r="B54" s="63"/>
      <c r="C54" s="63"/>
      <c r="D54" s="63"/>
      <c r="E54" s="63"/>
      <c r="F54" s="63"/>
      <c r="G54" s="63"/>
      <c r="H54" s="63"/>
      <c r="I54" s="63"/>
    </row>
    <row r="55" spans="1:9" x14ac:dyDescent="0.25">
      <c r="A55" s="63"/>
      <c r="B55" s="63"/>
      <c r="C55" s="63"/>
      <c r="D55" s="63"/>
      <c r="E55" s="63"/>
      <c r="F55" s="63"/>
      <c r="G55" s="63"/>
      <c r="H55" s="63"/>
      <c r="I55" s="63"/>
    </row>
    <row r="56" spans="1:9" x14ac:dyDescent="0.25">
      <c r="A56" s="63"/>
      <c r="B56" s="63"/>
      <c r="C56" s="63"/>
      <c r="D56" s="63"/>
      <c r="E56" s="63"/>
      <c r="F56" s="63"/>
      <c r="G56" s="63"/>
      <c r="H56" s="63"/>
      <c r="I56" s="63"/>
    </row>
    <row r="57" spans="1:9" x14ac:dyDescent="0.25">
      <c r="A57" s="63"/>
      <c r="B57" s="63"/>
      <c r="C57" s="63"/>
      <c r="D57" s="63"/>
      <c r="E57" s="63"/>
      <c r="F57" s="63"/>
      <c r="G57" s="63"/>
      <c r="H57" s="63"/>
      <c r="I57" s="63"/>
    </row>
    <row r="58" spans="1:9" x14ac:dyDescent="0.25">
      <c r="A58" s="62" t="s">
        <v>89</v>
      </c>
      <c r="B58" s="63" t="s">
        <v>90</v>
      </c>
      <c r="C58" s="63"/>
      <c r="D58" s="63"/>
      <c r="E58" s="63"/>
      <c r="F58" s="63"/>
      <c r="G58" s="63"/>
      <c r="H58" s="63"/>
      <c r="I58" s="63"/>
    </row>
    <row r="59" spans="1:9" x14ac:dyDescent="0.25">
      <c r="A59" s="62"/>
      <c r="B59" s="63"/>
      <c r="C59" s="63"/>
      <c r="D59" s="63"/>
      <c r="E59" s="63"/>
      <c r="F59" s="63"/>
      <c r="G59" s="63"/>
      <c r="H59" s="63"/>
      <c r="I59" s="63"/>
    </row>
    <row r="60" spans="1:9" x14ac:dyDescent="0.25">
      <c r="A60" s="62"/>
      <c r="B60" s="63"/>
      <c r="C60" s="63"/>
      <c r="D60" s="63"/>
      <c r="E60" s="63"/>
      <c r="F60" s="63"/>
      <c r="G60" s="63"/>
      <c r="H60" s="63"/>
      <c r="I60" s="63"/>
    </row>
    <row r="61" spans="1:9" x14ac:dyDescent="0.25">
      <c r="A61" s="62"/>
      <c r="B61" s="63"/>
      <c r="C61" s="63"/>
      <c r="D61" s="63"/>
      <c r="E61" s="63"/>
      <c r="F61" s="63"/>
      <c r="G61" s="63"/>
      <c r="H61" s="63"/>
      <c r="I61" s="63"/>
    </row>
    <row r="62" spans="1:9" x14ac:dyDescent="0.25">
      <c r="A62" s="62"/>
      <c r="B62" s="63"/>
      <c r="C62" s="63"/>
      <c r="D62" s="63"/>
      <c r="E62" s="63"/>
      <c r="F62" s="63"/>
      <c r="G62" s="63"/>
      <c r="H62" s="63"/>
      <c r="I62" s="63"/>
    </row>
    <row r="63" spans="1:9" x14ac:dyDescent="0.25">
      <c r="A63" s="62" t="s">
        <v>91</v>
      </c>
      <c r="B63" s="62" t="s">
        <v>92</v>
      </c>
      <c r="C63" s="62"/>
      <c r="D63" s="62"/>
      <c r="E63" s="62"/>
      <c r="F63" s="62"/>
      <c r="G63" s="62"/>
      <c r="H63" s="62"/>
      <c r="I63" s="62"/>
    </row>
    <row r="64" spans="1:9" x14ac:dyDescent="0.25">
      <c r="A64" s="62"/>
      <c r="B64" s="62"/>
      <c r="C64" s="62"/>
      <c r="D64" s="62"/>
      <c r="E64" s="62"/>
      <c r="F64" s="62"/>
      <c r="G64" s="62"/>
      <c r="H64" s="62"/>
      <c r="I64" s="62"/>
    </row>
    <row r="65" spans="1:9" x14ac:dyDescent="0.25">
      <c r="A65" s="62"/>
      <c r="B65" s="62"/>
      <c r="C65" s="62"/>
      <c r="D65" s="62"/>
      <c r="E65" s="62"/>
      <c r="F65" s="62"/>
      <c r="G65" s="62"/>
      <c r="H65" s="62"/>
      <c r="I65" s="62"/>
    </row>
    <row r="66" spans="1:9" x14ac:dyDescent="0.25">
      <c r="A66" s="62"/>
      <c r="B66" s="62"/>
      <c r="C66" s="62"/>
      <c r="D66" s="62"/>
      <c r="E66" s="62"/>
      <c r="F66" s="62"/>
      <c r="G66" s="62"/>
      <c r="H66" s="62"/>
      <c r="I66" s="62"/>
    </row>
    <row r="67" spans="1:9" x14ac:dyDescent="0.25">
      <c r="A67" s="62"/>
      <c r="B67" s="62"/>
      <c r="C67" s="62"/>
      <c r="D67" s="62"/>
      <c r="E67" s="62"/>
      <c r="F67" s="62"/>
      <c r="G67" s="62"/>
      <c r="H67" s="62"/>
      <c r="I67" s="62"/>
    </row>
    <row r="68" spans="1:9" x14ac:dyDescent="0.25">
      <c r="A68" s="62" t="s">
        <v>93</v>
      </c>
      <c r="B68" s="63" t="s">
        <v>94</v>
      </c>
      <c r="C68" s="63"/>
      <c r="D68" s="63"/>
      <c r="E68" s="63"/>
      <c r="F68" s="63"/>
      <c r="G68" s="63"/>
      <c r="H68" s="63"/>
      <c r="I68" s="63"/>
    </row>
    <row r="69" spans="1:9" x14ac:dyDescent="0.25">
      <c r="A69" s="62"/>
      <c r="B69" s="63"/>
      <c r="C69" s="63"/>
      <c r="D69" s="63"/>
      <c r="E69" s="63"/>
      <c r="F69" s="63"/>
      <c r="G69" s="63"/>
      <c r="H69" s="63"/>
      <c r="I69" s="63"/>
    </row>
    <row r="70" spans="1:9" x14ac:dyDescent="0.25">
      <c r="A70" s="62"/>
      <c r="B70" s="63"/>
      <c r="C70" s="63"/>
      <c r="D70" s="63"/>
      <c r="E70" s="63"/>
      <c r="F70" s="63"/>
      <c r="G70" s="63"/>
      <c r="H70" s="63"/>
      <c r="I70" s="63"/>
    </row>
    <row r="71" spans="1:9" x14ac:dyDescent="0.25">
      <c r="A71" s="62"/>
      <c r="B71" s="63"/>
      <c r="C71" s="63"/>
      <c r="D71" s="63"/>
      <c r="E71" s="63"/>
      <c r="F71" s="63"/>
      <c r="G71" s="63"/>
      <c r="H71" s="63"/>
      <c r="I71" s="63"/>
    </row>
    <row r="72" spans="1:9" x14ac:dyDescent="0.25">
      <c r="A72" s="62"/>
      <c r="B72" s="63"/>
      <c r="C72" s="63"/>
      <c r="D72" s="63"/>
      <c r="E72" s="63"/>
      <c r="F72" s="63"/>
      <c r="G72" s="63"/>
      <c r="H72" s="63"/>
      <c r="I72" s="63"/>
    </row>
  </sheetData>
  <mergeCells count="29">
    <mergeCell ref="A13:A17"/>
    <mergeCell ref="B13:I17"/>
    <mergeCell ref="B2:I2"/>
    <mergeCell ref="A3:A7"/>
    <mergeCell ref="B3:I7"/>
    <mergeCell ref="A8:A12"/>
    <mergeCell ref="B8:I12"/>
    <mergeCell ref="A18:A22"/>
    <mergeCell ref="B18:I22"/>
    <mergeCell ref="A23:A27"/>
    <mergeCell ref="B23:I27"/>
    <mergeCell ref="A28:A32"/>
    <mergeCell ref="B28:I32"/>
    <mergeCell ref="A33:A37"/>
    <mergeCell ref="B33:I37"/>
    <mergeCell ref="A38:A42"/>
    <mergeCell ref="B38:I42"/>
    <mergeCell ref="A43:A47"/>
    <mergeCell ref="B43:I47"/>
    <mergeCell ref="A63:A67"/>
    <mergeCell ref="B63:I67"/>
    <mergeCell ref="A68:A72"/>
    <mergeCell ref="B68:I72"/>
    <mergeCell ref="A48:A52"/>
    <mergeCell ref="B48:I52"/>
    <mergeCell ref="A53:A57"/>
    <mergeCell ref="B53:I57"/>
    <mergeCell ref="A58:A62"/>
    <mergeCell ref="B58:I6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2.xml><?xml version="1.0" encoding="utf-8"?>
<ds:datastoreItem xmlns:ds="http://schemas.openxmlformats.org/officeDocument/2006/customXml" ds:itemID="{96B0B220-A3EF-4133-9B17-34087E9C99C8}">
  <ds:schemaRefs>
    <ds:schemaRef ds:uri="http://purl.org/dc/terms/"/>
    <ds:schemaRef ds:uri="http://schemas.microsoft.com/office/2006/documentManagement/types"/>
    <ds:schemaRef ds:uri="http://purl.org/dc/elements/1.1/"/>
    <ds:schemaRef ds:uri="e41c2b56-91f4-4f8c-ac59-a46c0b18b8fb"/>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Parametros</vt:lpstr>
      <vt:lpstr>Spot y derivados</vt:lpstr>
      <vt:lpstr>Derivados transados USD-CLP </vt:lpstr>
      <vt:lpstr>Derivados vigentes USD-CLP</vt:lpstr>
      <vt:lpstr>Spot transado USD-CLP</vt:lpstr>
      <vt:lpstr>Conceptos y definiciones</vt:lpstr>
      <vt:lpstr>'Derivados transados USD-CLP '!EM_EC_02</vt:lpstr>
      <vt:lpstr>'Derivados vigentes USD-CLP'!EM_EC_02</vt:lpstr>
      <vt:lpstr>'Spot transado USD-CLP'!EM_EC_02</vt:lpstr>
      <vt:lpstr>'Spot y derivados'!EM_EC_02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2025-04-22T18:25:40Z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